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FPE\FinancingSchemeProjects\FS.Form&amp;Guide&amp;Budget\FS-Application Form\FS-AF-20210709-For Edmond's Approval\Final as at 23.11.21\"/>
    </mc:Choice>
  </mc:AlternateContent>
  <workbookProtection workbookAlgorithmName="SHA-512" workbookHashValue="DFHdSY1ppdBn/WQ5EWH4PgXQBZmYeSCIsflrcNs4Kyp8vltjlTX0v/KZoOm+8iY1ZP7E9980ejWwOAdFDLR2PA==" workbookSaltValue="4HFBPLXuGPLcTfKr+j2kkg==" workbookSpinCount="100000" lockStructure="1"/>
  <bookViews>
    <workbookView xWindow="0" yWindow="0" windowWidth="14310" windowHeight="12150" tabRatio="913" firstSheet="7" activeTab="26"/>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7" sheetId="61" r:id="rId14"/>
    <sheet name="Page 18-29" sheetId="62" r:id="rId15"/>
    <sheet name="Page 30-31" sheetId="63" r:id="rId16"/>
    <sheet name="Page 32-38" sheetId="64" r:id="rId17"/>
    <sheet name="Page 39" sheetId="68" r:id="rId18"/>
    <sheet name="Page 40" sheetId="18" r:id="rId19"/>
    <sheet name="Page 41" sheetId="37" r:id="rId20"/>
    <sheet name="Page 42" sheetId="36" r:id="rId21"/>
    <sheet name="Page 43" sheetId="21" r:id="rId22"/>
    <sheet name="Page 44" sheetId="22" r:id="rId23"/>
    <sheet name="Page 45" sheetId="23" r:id="rId24"/>
    <sheet name="Page 46" sheetId="24" r:id="rId25"/>
    <sheet name="Page 47" sheetId="25" r:id="rId26"/>
    <sheet name="Page 48" sheetId="26" r:id="rId27"/>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12'!$A$1:$J$30</definedName>
    <definedName name="_xlnm.Print_Area" localSheetId="11">'Page 13'!$A$1:$AA$41</definedName>
    <definedName name="_xlnm.Print_Area" localSheetId="12">'Page 14'!$A$1:$X$55</definedName>
    <definedName name="_xlnm.Print_Area" localSheetId="13">'Page 15-17'!$A$1:$R$140</definedName>
    <definedName name="_xlnm.Print_Area" localSheetId="14">'Page 18-29'!$A$1:$S$589</definedName>
    <definedName name="_xlnm.Print_Area" localSheetId="2">'Page 2'!$A$1:$L$43</definedName>
    <definedName name="_xlnm.Print_Area" localSheetId="3">'Page 3'!$A$1:$M$29</definedName>
    <definedName name="_xlnm.Print_Area" localSheetId="15">'Page 30-31'!$A$1:$R$91</definedName>
    <definedName name="_xlnm.Print_Area" localSheetId="16">'Page 32-38'!$A$1:$S$338</definedName>
    <definedName name="_xlnm.Print_Area" localSheetId="17">'Page 39'!$A$1:$L$40</definedName>
    <definedName name="_xlnm.Print_Area" localSheetId="4">'Page 4'!$A$1:$L$33</definedName>
    <definedName name="_xlnm.Print_Area" localSheetId="18">'Page 40'!$A$1:$M$35</definedName>
    <definedName name="_xlnm.Print_Area" localSheetId="19">'Page 41'!$A$1:$L$29</definedName>
    <definedName name="_xlnm.Print_Area" localSheetId="20">'Page 42'!$A$1:$N$37</definedName>
    <definedName name="_xlnm.Print_Area" localSheetId="21">'Page 43'!$A$1:$E$56</definedName>
    <definedName name="_xlnm.Print_Area" localSheetId="22">'Page 44'!$A$1:$E$56</definedName>
    <definedName name="_xlnm.Print_Area" localSheetId="23">'Page 45'!$A$1:$N$41</definedName>
    <definedName name="_xlnm.Print_Area" localSheetId="24">'Page 46'!$A$1:$E$57</definedName>
    <definedName name="_xlnm.Print_Area" localSheetId="25">'Page 47'!$A$1:$E$56</definedName>
    <definedName name="_xlnm.Print_Area" localSheetId="26">'Page 48'!$A$1:$E$76</definedName>
    <definedName name="_xlnm.Print_Area" localSheetId="5">'Page 5'!$A$1:$M$39</definedName>
    <definedName name="_xlnm.Print_Area" localSheetId="6">'Page 6-7'!$A$1:$E$36</definedName>
    <definedName name="_xlnm.Print_Area" localSheetId="7">'Page 8'!$A$1:$E$16</definedName>
    <definedName name="_xlnm.Print_Area" localSheetId="8">'Page 9'!$A$1:$D$20</definedName>
  </definedNames>
  <calcPr calcId="162913"/>
</workbook>
</file>

<file path=xl/calcChain.xml><?xml version="1.0" encoding="utf-8"?>
<calcChain xmlns="http://schemas.openxmlformats.org/spreadsheetml/2006/main">
  <c r="E38" i="68" l="1"/>
  <c r="H39" i="68" s="1"/>
  <c r="L38" i="68" l="1"/>
  <c r="J38" i="68"/>
  <c r="I38" i="68"/>
  <c r="H38" i="68"/>
  <c r="G38" i="68"/>
  <c r="F38" i="68"/>
  <c r="R303" i="64" l="1"/>
  <c r="O37" i="62" l="1"/>
  <c r="K42" i="61" l="1"/>
  <c r="N37" i="61"/>
  <c r="K37" i="61"/>
  <c r="N29" i="61"/>
  <c r="K29" i="61"/>
  <c r="K19" i="61"/>
  <c r="L325" i="64" l="1"/>
  <c r="O325" i="64"/>
  <c r="O171" i="64" l="1"/>
  <c r="L20" i="64"/>
  <c r="Q40" i="61"/>
  <c r="Q39" i="61"/>
  <c r="O305" i="64"/>
  <c r="L305" i="64"/>
  <c r="L296" i="64"/>
  <c r="O291" i="64"/>
  <c r="L291" i="64"/>
  <c r="O280" i="64"/>
  <c r="L280" i="64"/>
  <c r="O272" i="64"/>
  <c r="L272" i="64"/>
  <c r="O259" i="64"/>
  <c r="L259" i="64"/>
  <c r="O237" i="64"/>
  <c r="L237" i="64"/>
  <c r="O222" i="64"/>
  <c r="L222" i="64"/>
  <c r="O214" i="64"/>
  <c r="L214" i="64"/>
  <c r="L203" i="64"/>
  <c r="O203" i="64"/>
  <c r="O188" i="64"/>
  <c r="L188" i="64"/>
  <c r="L171" i="64"/>
  <c r="O165" i="64"/>
  <c r="L165" i="64"/>
  <c r="O155" i="64"/>
  <c r="L155" i="64"/>
  <c r="O146" i="64"/>
  <c r="L146" i="64"/>
  <c r="O138" i="64"/>
  <c r="L138" i="64"/>
  <c r="O132" i="64"/>
  <c r="L132" i="64"/>
  <c r="O124" i="64"/>
  <c r="L124" i="64"/>
  <c r="O114" i="64"/>
  <c r="L114" i="64"/>
  <c r="L97" i="64"/>
  <c r="O97" i="64"/>
  <c r="O77" i="64"/>
  <c r="L77" i="64"/>
  <c r="L55" i="64"/>
  <c r="R42" i="64"/>
  <c r="O44" i="64"/>
  <c r="L44" i="64"/>
  <c r="O38" i="64"/>
  <c r="L38" i="64"/>
  <c r="O30" i="64"/>
  <c r="L30" i="64"/>
  <c r="O20" i="64"/>
  <c r="Q79" i="63"/>
  <c r="N79" i="63"/>
  <c r="K79" i="63"/>
  <c r="Q43" i="63"/>
  <c r="N43" i="63"/>
  <c r="K43" i="63"/>
  <c r="Q38" i="63"/>
  <c r="N38" i="63"/>
  <c r="K38" i="63"/>
  <c r="Q30" i="63"/>
  <c r="N30" i="63"/>
  <c r="K30" i="63"/>
  <c r="Q20" i="63"/>
  <c r="N20" i="63"/>
  <c r="K20" i="63"/>
  <c r="O568" i="62"/>
  <c r="L568" i="62"/>
  <c r="O547" i="62"/>
  <c r="L547" i="62"/>
  <c r="L538" i="62"/>
  <c r="O534" i="62"/>
  <c r="L534" i="62"/>
  <c r="O523" i="62"/>
  <c r="L523" i="62"/>
  <c r="O515" i="62"/>
  <c r="L515" i="62"/>
  <c r="O497" i="62"/>
  <c r="L497" i="62"/>
  <c r="O476" i="62"/>
  <c r="L476" i="62"/>
  <c r="O461" i="62"/>
  <c r="L461" i="62"/>
  <c r="O452" i="62"/>
  <c r="L452" i="62"/>
  <c r="O442" i="62"/>
  <c r="L442" i="62"/>
  <c r="O429" i="62"/>
  <c r="L429" i="62"/>
  <c r="O412" i="62"/>
  <c r="L412" i="62"/>
  <c r="L395" i="62"/>
  <c r="O395" i="62"/>
  <c r="O372" i="62"/>
  <c r="L372" i="62"/>
  <c r="O347" i="62"/>
  <c r="L347" i="62"/>
  <c r="O339" i="62"/>
  <c r="L339" i="62"/>
  <c r="O332" i="62"/>
  <c r="L332" i="62"/>
  <c r="O315" i="62"/>
  <c r="L315" i="62"/>
  <c r="O299" i="62"/>
  <c r="L299" i="62"/>
  <c r="O260" i="62"/>
  <c r="L260" i="62"/>
  <c r="O253" i="62"/>
  <c r="L253" i="62"/>
  <c r="O246" i="62"/>
  <c r="L246" i="62"/>
  <c r="L240" i="62"/>
  <c r="O240" i="62"/>
  <c r="O231" i="62"/>
  <c r="L231" i="62"/>
  <c r="O219" i="62"/>
  <c r="L219" i="62"/>
  <c r="O212" i="62"/>
  <c r="L212" i="62"/>
  <c r="O166" i="62"/>
  <c r="L166" i="62"/>
  <c r="O155" i="62"/>
  <c r="L155" i="62"/>
  <c r="O143" i="62"/>
  <c r="L143" i="62"/>
  <c r="O132" i="62"/>
  <c r="L132" i="62"/>
  <c r="O119" i="62"/>
  <c r="L119" i="62"/>
  <c r="O59" i="62"/>
  <c r="L59" i="62"/>
  <c r="O55" i="62"/>
  <c r="L55" i="62"/>
  <c r="O42" i="62"/>
  <c r="L42" i="62"/>
  <c r="L37" i="62"/>
  <c r="O29" i="62"/>
  <c r="L29" i="62"/>
  <c r="O19" i="62"/>
  <c r="L19" i="62"/>
  <c r="Q128" i="61" l="1"/>
  <c r="N128" i="61"/>
  <c r="K128" i="61"/>
  <c r="Q42" i="61"/>
  <c r="N42" i="61"/>
  <c r="Q37" i="61"/>
  <c r="Q29" i="61"/>
  <c r="Q19" i="61"/>
  <c r="N19" i="61"/>
  <c r="F13" i="18" l="1"/>
  <c r="J9" i="18" s="1"/>
  <c r="J11" i="18" l="1"/>
  <c r="J8" i="18"/>
  <c r="J7" i="18"/>
  <c r="J6" i="18"/>
  <c r="J12" i="18"/>
  <c r="J10" i="18"/>
  <c r="L328" i="64"/>
  <c r="O328" i="64"/>
  <c r="R327" i="64"/>
  <c r="R328" i="64" s="1"/>
  <c r="R323" i="64"/>
  <c r="R322" i="64"/>
  <c r="R321" i="64"/>
  <c r="R320" i="64"/>
  <c r="R319" i="64"/>
  <c r="R318" i="64"/>
  <c r="R317" i="64"/>
  <c r="R316" i="64"/>
  <c r="R315" i="64"/>
  <c r="R314" i="64"/>
  <c r="R313" i="64"/>
  <c r="L311" i="64"/>
  <c r="O311" i="64"/>
  <c r="R310" i="64"/>
  <c r="R311" i="64" s="1"/>
  <c r="L308" i="64"/>
  <c r="O308" i="64"/>
  <c r="R307" i="64"/>
  <c r="R308" i="64" s="1"/>
  <c r="R302" i="64"/>
  <c r="R301" i="64"/>
  <c r="R300" i="64"/>
  <c r="O296" i="64"/>
  <c r="R293" i="64"/>
  <c r="R296" i="64" s="1"/>
  <c r="R289" i="64"/>
  <c r="R288" i="64"/>
  <c r="R287" i="64"/>
  <c r="R286" i="64"/>
  <c r="R285" i="64"/>
  <c r="L283" i="64"/>
  <c r="O283" i="64"/>
  <c r="R282" i="64"/>
  <c r="R283" i="64" s="1"/>
  <c r="R278" i="64"/>
  <c r="R277" i="64"/>
  <c r="R276" i="64"/>
  <c r="R275" i="64"/>
  <c r="R274" i="64"/>
  <c r="R270" i="64"/>
  <c r="R269" i="64"/>
  <c r="R268" i="64"/>
  <c r="R267" i="64"/>
  <c r="R266" i="64"/>
  <c r="R265" i="64"/>
  <c r="R264" i="64"/>
  <c r="L262" i="64"/>
  <c r="O262" i="64"/>
  <c r="R261" i="64"/>
  <c r="R262" i="64" s="1"/>
  <c r="R257" i="64"/>
  <c r="R256" i="64"/>
  <c r="R255" i="64"/>
  <c r="R254" i="64"/>
  <c r="R253" i="64"/>
  <c r="R252" i="64"/>
  <c r="R251" i="64"/>
  <c r="R250" i="64"/>
  <c r="R249" i="64"/>
  <c r="R248" i="64"/>
  <c r="R247" i="64"/>
  <c r="R246" i="64"/>
  <c r="R244" i="64"/>
  <c r="R243" i="64"/>
  <c r="R242" i="64"/>
  <c r="L240" i="64"/>
  <c r="O240" i="64"/>
  <c r="R239" i="64"/>
  <c r="R240" i="64" s="1"/>
  <c r="R235" i="64"/>
  <c r="R234" i="64"/>
  <c r="R233" i="64"/>
  <c r="R232" i="64"/>
  <c r="R231" i="64"/>
  <c r="R230" i="64"/>
  <c r="R229" i="64"/>
  <c r="R228" i="64"/>
  <c r="R227" i="64"/>
  <c r="R226" i="64"/>
  <c r="R225" i="64"/>
  <c r="R224" i="64"/>
  <c r="R220" i="64"/>
  <c r="R218" i="64"/>
  <c r="R216" i="64"/>
  <c r="R212" i="64"/>
  <c r="R210" i="64"/>
  <c r="R208" i="64"/>
  <c r="R207" i="64"/>
  <c r="R206" i="64"/>
  <c r="R205" i="64"/>
  <c r="R201" i="64"/>
  <c r="R199" i="64"/>
  <c r="R197" i="64"/>
  <c r="R196" i="64"/>
  <c r="R194" i="64"/>
  <c r="L192" i="64"/>
  <c r="O192" i="64"/>
  <c r="R191" i="64"/>
  <c r="R190" i="64"/>
  <c r="R186" i="64"/>
  <c r="R185" i="64"/>
  <c r="R184" i="64"/>
  <c r="R183" i="64"/>
  <c r="R182" i="64"/>
  <c r="R181" i="64"/>
  <c r="R180" i="64"/>
  <c r="R179" i="64"/>
  <c r="R178" i="64"/>
  <c r="R177" i="64"/>
  <c r="R176" i="64"/>
  <c r="R175" i="64"/>
  <c r="R169" i="64"/>
  <c r="R168" i="64"/>
  <c r="R167" i="64"/>
  <c r="R163" i="64"/>
  <c r="R162" i="64"/>
  <c r="R161" i="64"/>
  <c r="R160" i="64"/>
  <c r="L158" i="64"/>
  <c r="O158" i="64"/>
  <c r="R157" i="64"/>
  <c r="R158" i="64" s="1"/>
  <c r="R153" i="64"/>
  <c r="R152" i="64"/>
  <c r="R151" i="64"/>
  <c r="R150" i="64"/>
  <c r="R149" i="64"/>
  <c r="R148" i="64"/>
  <c r="R144" i="64"/>
  <c r="R143" i="64"/>
  <c r="R141" i="64"/>
  <c r="R140" i="64"/>
  <c r="R136" i="64"/>
  <c r="R135" i="64"/>
  <c r="R134" i="64"/>
  <c r="R122" i="64"/>
  <c r="R121" i="64"/>
  <c r="R120" i="64"/>
  <c r="R119" i="64"/>
  <c r="R118" i="64"/>
  <c r="R117" i="64"/>
  <c r="R116" i="64"/>
  <c r="R112" i="64"/>
  <c r="R111" i="64"/>
  <c r="R110" i="64"/>
  <c r="R109" i="64"/>
  <c r="R108" i="64"/>
  <c r="R107" i="64"/>
  <c r="R106" i="64"/>
  <c r="R105" i="64"/>
  <c r="R104" i="64"/>
  <c r="R103" i="64"/>
  <c r="R102" i="64"/>
  <c r="R101" i="64"/>
  <c r="R100" i="64"/>
  <c r="R99" i="64"/>
  <c r="R95" i="64"/>
  <c r="R94" i="64"/>
  <c r="R93" i="64"/>
  <c r="R91" i="64"/>
  <c r="R90" i="64"/>
  <c r="R89" i="64"/>
  <c r="R88" i="64"/>
  <c r="R87" i="64"/>
  <c r="R86" i="64"/>
  <c r="R85" i="64"/>
  <c r="R84" i="64"/>
  <c r="R83" i="64"/>
  <c r="R82" i="64"/>
  <c r="R81" i="64"/>
  <c r="R80" i="64"/>
  <c r="R79" i="64"/>
  <c r="R75" i="64"/>
  <c r="R74" i="64"/>
  <c r="R73" i="64"/>
  <c r="R72" i="64"/>
  <c r="R71" i="64"/>
  <c r="R70" i="64"/>
  <c r="R69" i="64"/>
  <c r="R68" i="64"/>
  <c r="R65" i="64"/>
  <c r="R63" i="64"/>
  <c r="R62" i="64"/>
  <c r="L59" i="64"/>
  <c r="O59" i="64"/>
  <c r="R58" i="64"/>
  <c r="R57" i="64"/>
  <c r="R59" i="64" s="1"/>
  <c r="O55" i="64"/>
  <c r="R54" i="64"/>
  <c r="R53" i="64"/>
  <c r="R52" i="64"/>
  <c r="R51" i="64"/>
  <c r="R50" i="64"/>
  <c r="R49" i="64"/>
  <c r="R41" i="64"/>
  <c r="R44" i="64" s="1"/>
  <c r="R36" i="64"/>
  <c r="R35" i="64"/>
  <c r="R34" i="64"/>
  <c r="R33" i="64"/>
  <c r="R32" i="64"/>
  <c r="R28" i="64"/>
  <c r="R27" i="64"/>
  <c r="R26" i="64"/>
  <c r="R25" i="64"/>
  <c r="R24" i="64"/>
  <c r="R23" i="64"/>
  <c r="R22" i="64"/>
  <c r="O45" i="64"/>
  <c r="R18" i="64"/>
  <c r="R17" i="64"/>
  <c r="R15" i="64"/>
  <c r="R14" i="64"/>
  <c r="R13" i="64"/>
  <c r="R12" i="64"/>
  <c r="R11" i="64"/>
  <c r="Q85" i="63"/>
  <c r="Q84" i="63"/>
  <c r="Q83" i="63"/>
  <c r="Q82" i="63"/>
  <c r="Q81" i="63"/>
  <c r="K86" i="63"/>
  <c r="Q77" i="63"/>
  <c r="Q76" i="63"/>
  <c r="Q75" i="63"/>
  <c r="Q74" i="63"/>
  <c r="Q73" i="63"/>
  <c r="Q72" i="63"/>
  <c r="Q71" i="63"/>
  <c r="Q70" i="63"/>
  <c r="Q69" i="63"/>
  <c r="Q68" i="63"/>
  <c r="Q67" i="63"/>
  <c r="Q66" i="63"/>
  <c r="Q65" i="63"/>
  <c r="Q64" i="63"/>
  <c r="K62" i="63"/>
  <c r="N62" i="63"/>
  <c r="N86" i="63" s="1"/>
  <c r="Q61" i="63"/>
  <c r="Q60" i="63"/>
  <c r="Q59" i="63"/>
  <c r="Q58" i="63"/>
  <c r="Q57" i="63"/>
  <c r="Q56" i="63"/>
  <c r="Q55" i="63"/>
  <c r="Q54" i="63"/>
  <c r="Q53" i="63"/>
  <c r="Q52" i="63"/>
  <c r="Q51" i="63"/>
  <c r="Q50" i="63"/>
  <c r="Q49" i="63"/>
  <c r="Q62" i="63" s="1"/>
  <c r="Q48" i="63"/>
  <c r="Q41" i="63"/>
  <c r="Q40" i="63"/>
  <c r="Q36" i="63"/>
  <c r="Q35" i="63"/>
  <c r="Q34" i="63"/>
  <c r="Q33" i="63"/>
  <c r="Q32" i="63"/>
  <c r="Q28" i="63"/>
  <c r="Q27" i="63"/>
  <c r="Q26" i="63"/>
  <c r="Q25" i="63"/>
  <c r="Q24" i="63"/>
  <c r="Q23" i="63"/>
  <c r="Q22" i="63"/>
  <c r="Q18" i="63"/>
  <c r="Q17" i="63"/>
  <c r="Q15" i="63"/>
  <c r="Q14" i="63"/>
  <c r="Q13" i="63"/>
  <c r="Q12" i="63"/>
  <c r="Q11" i="63"/>
  <c r="R11" i="62"/>
  <c r="L571" i="62"/>
  <c r="O571" i="62"/>
  <c r="R570" i="62"/>
  <c r="R571" i="62" s="1"/>
  <c r="R565" i="62"/>
  <c r="R566" i="62"/>
  <c r="R564" i="62"/>
  <c r="R563" i="62"/>
  <c r="R562" i="62"/>
  <c r="R561" i="62"/>
  <c r="R560" i="62"/>
  <c r="R559" i="62"/>
  <c r="R558" i="62"/>
  <c r="R557" i="62"/>
  <c r="R556" i="62"/>
  <c r="L553" i="62"/>
  <c r="O553" i="62"/>
  <c r="L550" i="62"/>
  <c r="O550" i="62"/>
  <c r="R549" i="62"/>
  <c r="R550" i="62" s="1"/>
  <c r="R545" i="62"/>
  <c r="R544" i="62"/>
  <c r="R543" i="62"/>
  <c r="R542" i="62"/>
  <c r="O538" i="62"/>
  <c r="R536" i="62"/>
  <c r="R538" i="62" s="1"/>
  <c r="R532" i="62"/>
  <c r="R531" i="62"/>
  <c r="R530" i="62"/>
  <c r="R529" i="62"/>
  <c r="R528" i="62"/>
  <c r="L526" i="62"/>
  <c r="O526" i="62"/>
  <c r="R525" i="62"/>
  <c r="R526" i="62" s="1"/>
  <c r="R521" i="62"/>
  <c r="R520" i="62"/>
  <c r="R519" i="62"/>
  <c r="R518" i="62"/>
  <c r="R517" i="62"/>
  <c r="R513" i="62"/>
  <c r="R512" i="62"/>
  <c r="R511" i="62"/>
  <c r="R510" i="62"/>
  <c r="R509" i="62"/>
  <c r="R508" i="62"/>
  <c r="R507" i="62"/>
  <c r="L504" i="62"/>
  <c r="O504" i="62"/>
  <c r="R503" i="62"/>
  <c r="R504" i="62" s="1"/>
  <c r="L501" i="62"/>
  <c r="O501" i="62"/>
  <c r="R500" i="62"/>
  <c r="R499" i="62"/>
  <c r="R495" i="62"/>
  <c r="R494" i="62"/>
  <c r="R493" i="62"/>
  <c r="R492" i="62"/>
  <c r="R491" i="62"/>
  <c r="R490" i="62"/>
  <c r="R489" i="62"/>
  <c r="R488" i="62"/>
  <c r="R487" i="62"/>
  <c r="R486" i="62"/>
  <c r="R485" i="62"/>
  <c r="R484" i="62"/>
  <c r="R483" i="62"/>
  <c r="R482" i="62"/>
  <c r="R481" i="62"/>
  <c r="L479" i="62"/>
  <c r="O479" i="62"/>
  <c r="R478" i="62"/>
  <c r="R479" i="62" s="1"/>
  <c r="R474" i="62"/>
  <c r="R473" i="62"/>
  <c r="R472" i="62"/>
  <c r="R471" i="62"/>
  <c r="R470" i="62"/>
  <c r="R469" i="62"/>
  <c r="R468" i="62"/>
  <c r="R467" i="62"/>
  <c r="R466" i="62"/>
  <c r="R465" i="62"/>
  <c r="R464" i="62"/>
  <c r="R463" i="62"/>
  <c r="R459" i="62"/>
  <c r="R456" i="62"/>
  <c r="R454" i="62"/>
  <c r="R450" i="62"/>
  <c r="R448" i="62"/>
  <c r="R447" i="62"/>
  <c r="R446" i="62"/>
  <c r="R445" i="62"/>
  <c r="R444" i="62"/>
  <c r="R440" i="62"/>
  <c r="R438" i="62"/>
  <c r="R437" i="62"/>
  <c r="R436" i="62"/>
  <c r="R435" i="62"/>
  <c r="L433" i="62"/>
  <c r="O433" i="62"/>
  <c r="R432" i="62"/>
  <c r="R431" i="62"/>
  <c r="R427" i="62"/>
  <c r="R426" i="62"/>
  <c r="R425" i="62"/>
  <c r="R424" i="62"/>
  <c r="R423" i="62"/>
  <c r="R422" i="62"/>
  <c r="R421" i="62"/>
  <c r="R420" i="62"/>
  <c r="R419" i="62"/>
  <c r="R418" i="62"/>
  <c r="R417" i="62"/>
  <c r="R416" i="62"/>
  <c r="R410" i="62"/>
  <c r="R408" i="62"/>
  <c r="R407" i="62"/>
  <c r="R406" i="62"/>
  <c r="R405" i="62"/>
  <c r="R404" i="62"/>
  <c r="R403" i="62"/>
  <c r="R402" i="62"/>
  <c r="R401" i="62"/>
  <c r="R393" i="62"/>
  <c r="R392" i="62"/>
  <c r="R391" i="62"/>
  <c r="R390" i="62"/>
  <c r="R389" i="62"/>
  <c r="R388" i="62"/>
  <c r="R387" i="62"/>
  <c r="R386" i="62"/>
  <c r="R385" i="62"/>
  <c r="R384" i="62"/>
  <c r="R383" i="62"/>
  <c r="R382" i="62"/>
  <c r="R381" i="62"/>
  <c r="R380" i="62"/>
  <c r="R379" i="62"/>
  <c r="R378" i="62"/>
  <c r="R377" i="62"/>
  <c r="R376" i="62"/>
  <c r="R375" i="62"/>
  <c r="R374" i="62"/>
  <c r="R370" i="62"/>
  <c r="R369" i="62"/>
  <c r="R368" i="62"/>
  <c r="R367" i="62"/>
  <c r="R366" i="62"/>
  <c r="R365" i="62"/>
  <c r="R364" i="62"/>
  <c r="R363" i="62"/>
  <c r="R362" i="62"/>
  <c r="R361" i="62"/>
  <c r="R360" i="62"/>
  <c r="R359" i="62"/>
  <c r="R358" i="62"/>
  <c r="R357" i="62"/>
  <c r="R356" i="62"/>
  <c r="R354" i="62"/>
  <c r="R353" i="62"/>
  <c r="R352" i="62"/>
  <c r="R351" i="62"/>
  <c r="R350" i="62"/>
  <c r="R345" i="62"/>
  <c r="R344" i="62"/>
  <c r="R343" i="62"/>
  <c r="R342" i="62"/>
  <c r="R341" i="62"/>
  <c r="R337" i="62"/>
  <c r="R336" i="62"/>
  <c r="R335" i="62"/>
  <c r="R334" i="62"/>
  <c r="R330" i="62"/>
  <c r="R329" i="62"/>
  <c r="R328" i="62"/>
  <c r="R327" i="62"/>
  <c r="R326" i="62"/>
  <c r="R325" i="62"/>
  <c r="R324" i="62"/>
  <c r="R323" i="62"/>
  <c r="R322" i="62"/>
  <c r="R321" i="62"/>
  <c r="R320" i="62"/>
  <c r="R319" i="62"/>
  <c r="R318" i="62"/>
  <c r="R317" i="62"/>
  <c r="R313" i="62"/>
  <c r="R312" i="62"/>
  <c r="R311" i="62"/>
  <c r="R310" i="62"/>
  <c r="R309" i="62"/>
  <c r="R308" i="62"/>
  <c r="R307" i="62"/>
  <c r="R306" i="62"/>
  <c r="R305" i="62"/>
  <c r="L302" i="62"/>
  <c r="O302" i="62"/>
  <c r="R301" i="62"/>
  <c r="R302" i="62" s="1"/>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L270" i="62"/>
  <c r="O270" i="62"/>
  <c r="R269" i="62"/>
  <c r="R268" i="62"/>
  <c r="R267" i="62"/>
  <c r="R266" i="62"/>
  <c r="R265" i="62"/>
  <c r="R264" i="62"/>
  <c r="R263" i="62"/>
  <c r="R262" i="62"/>
  <c r="R258" i="62"/>
  <c r="R257" i="62"/>
  <c r="R256" i="62"/>
  <c r="R251" i="62"/>
  <c r="R250" i="62"/>
  <c r="R249" i="62"/>
  <c r="R248" i="62"/>
  <c r="R244" i="62"/>
  <c r="R243" i="62"/>
  <c r="R242" i="62"/>
  <c r="R238" i="62"/>
  <c r="R237" i="62"/>
  <c r="R236" i="62"/>
  <c r="R235" i="62"/>
  <c r="R234" i="62"/>
  <c r="R233" i="62"/>
  <c r="R229" i="62"/>
  <c r="R228" i="62"/>
  <c r="R227" i="62"/>
  <c r="R226" i="62"/>
  <c r="R225" i="62"/>
  <c r="R224" i="62"/>
  <c r="R223" i="62"/>
  <c r="R222" i="62"/>
  <c r="R221" i="62"/>
  <c r="R217" i="62"/>
  <c r="R216" i="62"/>
  <c r="R215" i="62"/>
  <c r="R214" i="62"/>
  <c r="R210" i="62"/>
  <c r="R209" i="62"/>
  <c r="R208" i="62"/>
  <c r="R207" i="62"/>
  <c r="R206" i="62"/>
  <c r="R205" i="62"/>
  <c r="R204" i="62"/>
  <c r="R203" i="62"/>
  <c r="L200" i="62"/>
  <c r="O200" i="62"/>
  <c r="R199" i="62"/>
  <c r="R198" i="62"/>
  <c r="R197" i="62"/>
  <c r="R196" i="62"/>
  <c r="R195" i="62"/>
  <c r="R194" i="62"/>
  <c r="R193" i="62"/>
  <c r="R192" i="62"/>
  <c r="R191" i="62"/>
  <c r="R190" i="62"/>
  <c r="R189" i="62"/>
  <c r="R188" i="62"/>
  <c r="L186" i="62"/>
  <c r="O186" i="62"/>
  <c r="R185" i="62"/>
  <c r="R184" i="62"/>
  <c r="R183" i="62"/>
  <c r="R182" i="62"/>
  <c r="R181" i="62"/>
  <c r="R180" i="62"/>
  <c r="R179" i="62"/>
  <c r="R178" i="62"/>
  <c r="L176" i="62"/>
  <c r="O176" i="62"/>
  <c r="R175" i="62"/>
  <c r="R174" i="62"/>
  <c r="R173" i="62"/>
  <c r="R172" i="62"/>
  <c r="R171" i="62"/>
  <c r="R170" i="62"/>
  <c r="R169" i="62"/>
  <c r="R168" i="62"/>
  <c r="R164" i="62"/>
  <c r="R162" i="62"/>
  <c r="R160" i="62"/>
  <c r="R158" i="62"/>
  <c r="R15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4" i="62"/>
  <c r="O64" i="62"/>
  <c r="L69" i="62"/>
  <c r="O69" i="62"/>
  <c r="R68" i="62"/>
  <c r="R67" i="62"/>
  <c r="R66" i="62"/>
  <c r="R65" i="62"/>
  <c r="R63" i="62"/>
  <c r="R62" i="62"/>
  <c r="R58" i="62"/>
  <c r="R57" i="62"/>
  <c r="R54" i="62"/>
  <c r="R53" i="62"/>
  <c r="R52" i="62"/>
  <c r="R51" i="62"/>
  <c r="R50" i="62"/>
  <c r="R49" i="62"/>
  <c r="R48" i="62"/>
  <c r="R40" i="62"/>
  <c r="R39" i="62"/>
  <c r="R35" i="62"/>
  <c r="R34" i="62"/>
  <c r="R33" i="62"/>
  <c r="R32" i="62"/>
  <c r="R31" i="62"/>
  <c r="R27" i="62"/>
  <c r="R26" i="62"/>
  <c r="R25" i="62"/>
  <c r="R24" i="62"/>
  <c r="R23" i="62"/>
  <c r="R21" i="62"/>
  <c r="R22" i="62"/>
  <c r="R17" i="62"/>
  <c r="R15" i="62"/>
  <c r="R14" i="62"/>
  <c r="R13" i="62"/>
  <c r="R12" i="62"/>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K85" i="61"/>
  <c r="N85" i="61"/>
  <c r="Q86" i="61"/>
  <c r="Q87" i="61"/>
  <c r="Q88" i="61"/>
  <c r="Q89" i="61"/>
  <c r="Q90" i="61"/>
  <c r="Q91" i="61"/>
  <c r="Q92" i="61"/>
  <c r="Q93" i="61"/>
  <c r="Q94" i="61"/>
  <c r="Q95" i="61"/>
  <c r="Q96"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K55" i="61"/>
  <c r="K110" i="61" s="1"/>
  <c r="N55" i="61"/>
  <c r="N110" i="61" s="1"/>
  <c r="Q54" i="61"/>
  <c r="Q53" i="61"/>
  <c r="Q52" i="61"/>
  <c r="Q51" i="61"/>
  <c r="Q50" i="61"/>
  <c r="Q55" i="61" s="1"/>
  <c r="Q48" i="61"/>
  <c r="Q47" i="61"/>
  <c r="Q35" i="61"/>
  <c r="Q34" i="61"/>
  <c r="Q33" i="61"/>
  <c r="Q32" i="61"/>
  <c r="Q31" i="61"/>
  <c r="Q27" i="61"/>
  <c r="Q26" i="61"/>
  <c r="Q25" i="61"/>
  <c r="Q24" i="61"/>
  <c r="Q23" i="61"/>
  <c r="Q22" i="61"/>
  <c r="Q21" i="61"/>
  <c r="Q17" i="61"/>
  <c r="Q15" i="61"/>
  <c r="Q14" i="61"/>
  <c r="Q13" i="61"/>
  <c r="Q12" i="61"/>
  <c r="Q11" i="61"/>
  <c r="R192" i="64" l="1"/>
  <c r="R171" i="64"/>
  <c r="R272" i="64"/>
  <c r="R280" i="64"/>
  <c r="R138" i="64"/>
  <c r="R38" i="64"/>
  <c r="R188" i="64"/>
  <c r="R30" i="64"/>
  <c r="R55" i="64"/>
  <c r="R155" i="64"/>
  <c r="R237" i="64"/>
  <c r="R325" i="64"/>
  <c r="R77" i="64"/>
  <c r="R114" i="64"/>
  <c r="R146" i="64"/>
  <c r="R291" i="64"/>
  <c r="R20" i="64"/>
  <c r="R214" i="64"/>
  <c r="R222" i="64"/>
  <c r="R305" i="64"/>
  <c r="R97" i="64"/>
  <c r="R124" i="64"/>
  <c r="R165" i="64"/>
  <c r="R203" i="64"/>
  <c r="R259" i="64"/>
  <c r="R42" i="62"/>
  <c r="R64" i="62"/>
  <c r="R253" i="62"/>
  <c r="R547" i="62"/>
  <c r="R501" i="62"/>
  <c r="R212" i="62"/>
  <c r="R231" i="62"/>
  <c r="R372" i="62"/>
  <c r="R347" i="62"/>
  <c r="R429" i="62"/>
  <c r="R143" i="62"/>
  <c r="R299" i="62"/>
  <c r="R442" i="62"/>
  <c r="R534" i="62"/>
  <c r="R476" i="62"/>
  <c r="R19" i="62"/>
  <c r="R155" i="62"/>
  <c r="R29" i="62"/>
  <c r="R37" i="62"/>
  <c r="R132" i="62"/>
  <c r="R219" i="62"/>
  <c r="R395" i="62"/>
  <c r="R515" i="62"/>
  <c r="R166" i="62"/>
  <c r="R240" i="62"/>
  <c r="R246" i="62"/>
  <c r="R339" i="62"/>
  <c r="R523" i="62"/>
  <c r="R119" i="62"/>
  <c r="R120" i="62" s="1"/>
  <c r="R332" i="62"/>
  <c r="R55" i="62"/>
  <c r="R59" i="62"/>
  <c r="R260" i="62"/>
  <c r="R315" i="62"/>
  <c r="R452" i="62"/>
  <c r="R461" i="62"/>
  <c r="R497" i="62"/>
  <c r="R568" i="62"/>
  <c r="O297" i="64"/>
  <c r="L297" i="64"/>
  <c r="L45" i="64"/>
  <c r="K44" i="63"/>
  <c r="K88" i="63" s="1"/>
  <c r="N44" i="63"/>
  <c r="N88" i="63" s="1"/>
  <c r="R69" i="62"/>
  <c r="O70" i="62"/>
  <c r="R186" i="62"/>
  <c r="L70" i="62"/>
  <c r="R176" i="62"/>
  <c r="O396" i="62"/>
  <c r="L539" i="62"/>
  <c r="R270" i="62"/>
  <c r="L396" i="62"/>
  <c r="R433" i="62"/>
  <c r="R200" i="62"/>
  <c r="O539" i="62"/>
  <c r="L43" i="62"/>
  <c r="O43" i="62"/>
  <c r="N135" i="61"/>
  <c r="N43" i="61"/>
  <c r="K43" i="61"/>
  <c r="Q86" i="63"/>
  <c r="Q43" i="61"/>
  <c r="Q44" i="63"/>
  <c r="R130" i="64"/>
  <c r="R129" i="64"/>
  <c r="R128" i="64"/>
  <c r="R127" i="64"/>
  <c r="R126" i="64"/>
  <c r="O64" i="64"/>
  <c r="O66" i="64" s="1"/>
  <c r="O172" i="64" s="1"/>
  <c r="L64" i="64"/>
  <c r="L66" i="64" s="1"/>
  <c r="L172" i="64" s="1"/>
  <c r="R45" i="64" l="1"/>
  <c r="R297" i="64"/>
  <c r="R132" i="64"/>
  <c r="R70" i="62"/>
  <c r="R43" i="62"/>
  <c r="L413" i="62"/>
  <c r="L572" i="62" s="1"/>
  <c r="L574" i="62" s="1"/>
  <c r="O329" i="64"/>
  <c r="O331" i="64" s="1"/>
  <c r="L329" i="64"/>
  <c r="L331" i="64" s="1"/>
  <c r="R396" i="62"/>
  <c r="N137" i="61"/>
  <c r="Q88" i="63"/>
  <c r="J13" i="18"/>
  <c r="R64" i="64"/>
  <c r="R66" i="64" s="1"/>
  <c r="R172" i="64" l="1"/>
  <c r="R329" i="64" s="1"/>
  <c r="R331" i="64" s="1"/>
  <c r="Q46" i="64" s="1"/>
  <c r="J87" i="63"/>
  <c r="P87" i="63" l="1"/>
  <c r="M89" i="63"/>
  <c r="J45" i="63"/>
  <c r="P63" i="63"/>
  <c r="M63" i="63"/>
  <c r="J89" i="63"/>
  <c r="M45" i="63"/>
  <c r="M87" i="63"/>
  <c r="P80" i="63"/>
  <c r="M80" i="63"/>
  <c r="P45" i="63"/>
  <c r="J63" i="63"/>
  <c r="J80" i="63"/>
  <c r="N330" i="64"/>
  <c r="Q173" i="64"/>
  <c r="K173" i="64"/>
  <c r="N298" i="64"/>
  <c r="N332" i="64"/>
  <c r="Q330" i="64"/>
  <c r="N173" i="64"/>
  <c r="K330" i="64"/>
  <c r="N46" i="64"/>
  <c r="Q298" i="64"/>
  <c r="K46" i="64"/>
  <c r="K332" i="64"/>
  <c r="K298" i="64"/>
  <c r="P89" i="63" l="1"/>
  <c r="Q332" i="64"/>
  <c r="R552" i="62"/>
  <c r="R553" i="62" s="1"/>
  <c r="R400" i="62"/>
  <c r="R399" i="62"/>
  <c r="R398" i="62"/>
  <c r="R412" i="62" s="1"/>
  <c r="XFC117" i="61"/>
  <c r="Q110" i="61" l="1"/>
  <c r="Q135" i="61" s="1"/>
  <c r="Q137" i="61" s="1"/>
  <c r="K135" i="61"/>
  <c r="K137" i="61" s="1"/>
  <c r="O413" i="62" l="1"/>
  <c r="O572" i="62" s="1"/>
  <c r="O574" i="62" s="1"/>
  <c r="R539" i="62"/>
  <c r="R413" i="62" l="1"/>
  <c r="P44" i="61"/>
  <c r="J44" i="61"/>
  <c r="M44" i="61"/>
  <c r="M129" i="61"/>
  <c r="J111" i="61"/>
  <c r="M111" i="61"/>
  <c r="J129" i="61"/>
  <c r="P129" i="61"/>
  <c r="M138" i="61"/>
  <c r="P111" i="61"/>
  <c r="M136" i="61"/>
  <c r="P136" i="61"/>
  <c r="J136" i="61"/>
  <c r="J138" i="61"/>
  <c r="R572" i="62" l="1"/>
  <c r="R574" i="62" s="1"/>
  <c r="K573" i="62" s="1"/>
  <c r="P138" i="61"/>
  <c r="K575" i="62" l="1"/>
  <c r="N540" i="62"/>
  <c r="N414" i="62"/>
  <c r="Q414" i="62"/>
  <c r="Q44" i="62"/>
  <c r="Q540" i="62"/>
  <c r="N573" i="62"/>
  <c r="K414" i="62"/>
  <c r="N44" i="62"/>
  <c r="N575" i="62"/>
  <c r="K44" i="62"/>
  <c r="K540" i="62"/>
  <c r="Q573" i="62"/>
  <c r="Q575" i="62" l="1"/>
</calcChain>
</file>

<file path=xl/sharedStrings.xml><?xml version="1.0" encoding="utf-8"?>
<sst xmlns="http://schemas.openxmlformats.org/spreadsheetml/2006/main" count="5833" uniqueCount="1689">
  <si>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</si>
  <si>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</si>
  <si>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</si>
  <si>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</si>
  <si>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</si>
  <si>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</si>
  <si>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</si>
  <si>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</si>
  <si>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</si>
  <si>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</si>
  <si>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</si>
  <si>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</si>
  <si>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</si>
  <si>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</si>
  <si>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</si>
  <si>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</si>
  <si>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</si>
  <si>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Released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</si>
  <si>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</si>
  <si>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</si>
  <si>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</si>
  <si>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</si>
  <si>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</si>
  <si>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</si>
  <si>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</si>
  <si>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</si>
  <si>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</si>
  <si>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</si>
  <si>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</si>
  <si>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</si>
  <si>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</si>
  <si>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</si>
  <si>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</si>
  <si>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</si>
  <si>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</si>
  <si>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</si>
  <si>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</si>
  <si>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</si>
  <si>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</si>
  <si>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</si>
  <si>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</si>
  <si>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</si>
  <si>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</si>
  <si>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</si>
  <si>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</si>
  <si>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</si>
  <si>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</si>
  <si>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</si>
  <si>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</si>
  <si>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Released Film 1</t>
    <phoneticPr fontId="2" type="noConversion"/>
  </si>
  <si>
    <t>Released Film 2</t>
    <phoneticPr fontId="2" type="noConversion"/>
  </si>
  <si>
    <t>Appendix 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</si>
  <si>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</si>
  <si>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</si>
  <si>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</si>
  <si>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</si>
  <si>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</si>
  <si>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</si>
  <si>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</si>
  <si>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</si>
  <si>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Estimated Net Income</t>
    <phoneticPr fontId="2" type="noConversion"/>
  </si>
  <si>
    <t>Territory</t>
    <phoneticPr fontId="2" type="noConversion"/>
  </si>
  <si>
    <t>Distribution Rights</t>
    <phoneticPr fontId="2" type="noConversion"/>
  </si>
  <si>
    <t>Taiwan</t>
    <phoneticPr fontId="2" type="noConversion"/>
  </si>
  <si>
    <t>a</t>
    <phoneticPr fontId="2" type="noConversion"/>
  </si>
  <si>
    <t>b</t>
    <phoneticPr fontId="2" type="noConversion"/>
  </si>
  <si>
    <t>[Uploading, Downloading, Browsing, etc]</t>
    <phoneticPr fontId="2" type="noConversion"/>
  </si>
  <si>
    <t>Others</t>
    <phoneticPr fontId="2" type="noConversion"/>
  </si>
  <si>
    <t>Total (HK$)</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</si>
  <si>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</si>
  <si>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</si>
  <si>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</si>
  <si>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</si>
  <si>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</si>
  <si>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</si>
  <si>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</si>
  <si>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</si>
  <si>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</si>
  <si>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</si>
  <si>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</si>
  <si>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</si>
  <si>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</si>
  <si>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</si>
  <si>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</si>
  <si>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</si>
  <si>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</si>
  <si>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</si>
  <si>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</si>
  <si>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</si>
  <si>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</si>
  <si>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</si>
  <si>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 xml:space="preserve">Continued </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</si>
  <si>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</si>
  <si>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</si>
  <si>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</si>
  <si>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</si>
  <si>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</si>
  <si>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</si>
  <si>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</si>
  <si>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</si>
  <si>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</si>
  <si>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</si>
  <si>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</si>
  <si>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</si>
  <si>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</si>
  <si>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</si>
  <si>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</si>
  <si>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Application Form for Government Finance</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</si>
  <si>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</si>
  <si>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</si>
  <si>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</si>
  <si>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</si>
  <si>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Film Producer</t>
    <phoneticPr fontId="2" type="noConversion"/>
  </si>
  <si>
    <t>$</t>
    <phoneticPr fontId="2" type="noConversion"/>
  </si>
  <si>
    <t>Other Casts</t>
    <phoneticPr fontId="2" type="noConversion"/>
  </si>
  <si>
    <t>We confirm that whether or not for bona fide commercial reasons, we must not, whether on our own or in collusion with others (including our Associate and Associated Person) enter into, facilitate or permit any transaction, agreement or arrangement, whether or not legally binding, which in the opinion of Government, directly or indirectly, has as its purpose or effect or one of its purposes or effects (other than de minimis), the contravention or avoidance of the requirements of this Application Form or the Guide.</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</si>
  <si>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</si>
  <si>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</si>
  <si>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</si>
  <si>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
  </si>
  <si>
    <t>Specific Rights</t>
    <phoneticPr fontId="2" type="noConversion"/>
  </si>
  <si>
    <t>(“Financing Scheme”)</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</si>
  <si>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</si>
  <si>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</si>
  <si>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As the Financing Scheme aims at assisting in the sustainable development of the Hong Kong film industry, applications which have more production components (including Principal Photography and Post-Production works) carried out in Hong Kong will be favourably considered.</t>
    <phoneticPr fontId="2" type="noConversion"/>
  </si>
  <si>
    <t>(a)</t>
    <phoneticPr fontId="2" type="noConversion"/>
  </si>
  <si>
    <t>(b)</t>
    <phoneticPr fontId="2" type="noConversion"/>
  </si>
  <si>
    <t>We have read and understood, and hereby, being duly authorized by and for and on behalf of the Applicant give/make, the Undertaking and Declaration at Section II of this Application Form.</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</si>
  <si>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</si>
  <si>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</si>
  <si>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</si>
  <si>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</si>
  <si>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</si>
  <si>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</si>
  <si>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</si>
  <si>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</si>
  <si>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</si>
  <si>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</si>
  <si>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</si>
  <si>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Chinese title</t>
    <phoneticPr fontId="2" type="noConversion"/>
  </si>
  <si>
    <t>English title</t>
    <phoneticPr fontId="2" type="noConversion"/>
  </si>
  <si>
    <t>d.</t>
    <phoneticPr fontId="2" type="noConversion"/>
  </si>
  <si>
    <t>e.</t>
    <phoneticPr fontId="2" type="noConversion"/>
  </si>
  <si>
    <t>f.</t>
    <phoneticPr fontId="2" type="noConversion"/>
  </si>
  <si>
    <t>g.</t>
    <phoneticPr fontId="2" type="noConversion"/>
  </si>
  <si>
    <t>h.</t>
    <phoneticPr fontId="2" type="noConversion"/>
  </si>
  <si>
    <t>Duration of the film (minutes)</t>
    <phoneticPr fontId="2" type="noConversion"/>
  </si>
  <si>
    <t>Name of producer(s)</t>
    <phoneticPr fontId="2" type="noConversion"/>
  </si>
  <si>
    <t>Name of film director(s)</t>
    <phoneticPr fontId="2" type="noConversion"/>
  </si>
  <si>
    <t>i.</t>
    <phoneticPr fontId="2" type="noConversion"/>
  </si>
  <si>
    <t>j.</t>
    <phoneticPr fontId="2" type="noConversion"/>
  </si>
  <si>
    <t>k.</t>
    <phoneticPr fontId="2" type="noConversion"/>
  </si>
  <si>
    <t>l.</t>
    <phoneticPr fontId="2" type="noConversion"/>
  </si>
  <si>
    <t>Name of screenwriter(s)</t>
    <phoneticPr fontId="2" type="noConversion"/>
  </si>
  <si>
    <t>Name of leading actor(s)</t>
    <phoneticPr fontId="2" type="noConversion"/>
  </si>
  <si>
    <t>Name of leading actress(es)</t>
    <phoneticPr fontId="2" type="noConversion"/>
  </si>
  <si>
    <t>Hong Kong box office (HK$)</t>
    <phoneticPr fontId="2" type="noConversion"/>
  </si>
  <si>
    <t xml:space="preserve">Number of Films under Financing Scheme Currently Involved by the Applicant, the Producer and the Film Director </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</si>
  <si>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Transaction Documents;</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</si>
  <si>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(including the Government) and their authorized users and shall take effect as from the date of use and incorporation of the works and materials in the Proposed Film and the Approved Film Project;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</si>
  <si>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(including the Government), their authorized users, assigns and successors-in-title as contemplated by the Transaction Documents. </t>
    <phoneticPr fontId="2" type="noConversion"/>
  </si>
  <si>
    <t xml:space="preserve">this Application may not be processed by the Government if the Applicant fails to provide any of the information required by the Government;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</si>
  <si>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</si>
  <si>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</si>
  <si>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</si>
  <si>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no Principal Photography and/or Post-Production of any part of the Proposed Film has been or will be commenced prior to the date of the Government’s written acknowledgement of receipt of the Application (failure to observe this clause will render the Application ineligible);</t>
    <phoneticPr fontId="2" type="noConversion"/>
  </si>
  <si>
    <t>the Applicant undertakes to inform the Government immediately if any information provided in connection with this Application is no longer applicable, true, accurate or complete;</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</si>
  <si>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Finance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Transaction Documents;</t>
    <phoneticPr fontId="2" type="noConversion"/>
  </si>
  <si>
    <t xml:space="preserve">the Applicant must sign Authorization to Disclose Confidential Information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</si>
  <si>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The submission of any proposal by an Applicant shall be taken to be an acceptance of the terms of the Government Disclaimers in this Section III.</t>
    <phoneticPr fontId="2" type="noConversion"/>
  </si>
  <si>
    <t>Each Applicant should make its own independent assessment of the proposed terms of this Financing Scheme after making such investigation and consulting its own professional advisers and taking such other advice as may be prudent in order to assess the risks and benefits of the Application for Government Finance in respect of any financial, legal, tax and other matters concerning a Film Project.</t>
    <phoneticPr fontId="2" type="noConversion"/>
  </si>
  <si>
    <t>The Government reserves the right, without prior consultation or notice, to change the proposed terms of this Financing Scheme.  The Government also reserves the right to terminate any or all negotiations in its discretion before executing any binding contract with a successful Applicant and/or ProdCo.</t>
    <phoneticPr fontId="2" type="noConversion"/>
  </si>
  <si>
    <t>Applicant should note that its Application may not be approved, and even if approved, the Government Finance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</si>
  <si>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</si>
  <si>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</si>
  <si>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</si>
  <si>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</si>
  <si>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 xml:space="preserve">means the Film Project for which approval is given of an application for financing by the Government under Financing Scheme.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</si>
  <si>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</si>
  <si>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</si>
  <si>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</si>
  <si>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</si>
  <si>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</si>
  <si>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Transaction Documents, and “Completion” and “Complete” in relation to a film shall be construed accordingly.</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</si>
  <si>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</si>
  <si>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</si>
  <si>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</si>
  <si>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</si>
  <si>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</si>
  <si>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</si>
  <si>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</si>
  <si>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</si>
  <si>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</si>
  <si>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under the Transaction Documents, and “Distribute” in relation to a film shall be construed accordingly.</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</si>
  <si>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</si>
  <si>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</si>
  <si>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</si>
  <si>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</si>
  <si>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</si>
  <si>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</si>
  <si>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</si>
  <si>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means a final edited version of a feature-length narrative film or animation under the Approved Film Project accepted and approved by the Film Director(s), Producer(s) and the Government under the Transaction Documents.</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</si>
  <si>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</si>
  <si>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</si>
  <si>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</si>
  <si>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</si>
  <si>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</si>
  <si>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</si>
  <si>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</si>
  <si>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</si>
  <si>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</si>
  <si>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means a feature-length narrative film or animation, that is produced and completed in all respects for commercial distribution and has already been released in Hong Kong commercial theatres and listed in Field 8 of Section I of this Application Form.</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</si>
  <si>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</si>
  <si>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</si>
  <si>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</si>
  <si>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</si>
  <si>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</si>
  <si>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</si>
  <si>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Transaction Documents</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</si>
  <si>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</si>
  <si>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</si>
  <si>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</si>
  <si>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</si>
  <si>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</si>
  <si>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</si>
  <si>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</si>
  <si>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The Government of the Hong Kong Special Administrative Region (“Government”) as represented by the Head of Create Hong Kong</t>
    <phoneticPr fontId="2" type="noConversion"/>
  </si>
  <si>
    <t xml:space="preserve">To: </t>
    <phoneticPr fontId="2" type="noConversion"/>
  </si>
  <si>
    <t>In this Application Form, unless otherwise provided or the context otherwise requires, the following words and expressions shall bear the same meaning as set out below:</t>
    <phoneticPr fontId="2" type="noConversion"/>
  </si>
  <si>
    <t xml:space="preserve">Film Project </t>
    <phoneticPr fontId="2" type="noConversion"/>
  </si>
  <si>
    <t>Title of The Proposed Film</t>
    <phoneticPr fontId="2" type="noConversion"/>
  </si>
  <si>
    <t>one (1) original signed copy of an “Authorization to Disclose Confidential Information” attached in Appendix C;</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</si>
  <si>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</si>
  <si>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</si>
  <si>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</si>
  <si>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</si>
  <si>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</si>
  <si>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</si>
  <si>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one (1) certified true copy of character and background design of the Proposed Film (for narrative animation only);</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</si>
  <si>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</si>
  <si>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one (1) footage demo of the Proposed Film (for narrative animation only).</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</si>
  <si>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</si>
  <si>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</si>
  <si>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</si>
  <si>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</si>
  <si>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</si>
  <si>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</si>
  <si>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</si>
  <si>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</si>
  <si>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</si>
  <si>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</si>
  <si>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</si>
  <si>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</si>
  <si>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</si>
  <si>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</si>
  <si>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</si>
  <si>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</si>
  <si>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</si>
  <si>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</si>
  <si>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</si>
  <si>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</si>
  <si>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</si>
  <si>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</si>
  <si>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</si>
  <si>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</si>
  <si>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</si>
  <si>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</si>
  <si>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</si>
  <si>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</si>
  <si>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</si>
  <si>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</si>
  <si>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(Note: Please provide certified true copy(ies) of agreement(s) or letter(s) of intent in respect of engagement of Main Film Crews and Casts (if any).)</t>
    <phoneticPr fontId="2" type="noConversion"/>
  </si>
  <si>
    <t>(Not Applicable)</t>
    <phoneticPr fontId="2" type="noConversion"/>
  </si>
  <si>
    <t>Screenwriter</t>
    <phoneticPr fontId="2" type="noConversion"/>
  </si>
  <si>
    <t>IIB</t>
    <phoneticPr fontId="2" type="noConversion"/>
  </si>
  <si>
    <t>III</t>
    <phoneticPr fontId="2" type="noConversion"/>
  </si>
  <si>
    <t>Appendix D-1</t>
    <phoneticPr fontId="2"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</si>
  <si>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</si>
  <si>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</si>
  <si>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</si>
  <si>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</si>
  <si>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</si>
  <si>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</si>
  <si>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</si>
  <si>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</si>
  <si>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</si>
  <si>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Company’s criminal record in Hong Kong in respect of offences under the laws of the Hong Kong of bribery, false accounting, corruption or dishonesty or involving lack of candour or trust is set out in Schedule 1 attached; and</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</si>
  <si>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</si>
  <si>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</si>
  <si>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</si>
  <si>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</si>
  <si>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</si>
  <si>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</si>
  <si>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</si>
  <si>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Financing Scheme)</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</si>
  <si>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</si>
  <si>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</si>
  <si>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</si>
  <si>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</si>
  <si>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</si>
  <si>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</si>
  <si>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</si>
  <si>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Film Director’s statement of the Proposed Film (optional)</t>
    <phoneticPr fontId="2" type="noConversion"/>
  </si>
  <si>
    <t>One (1) certified true copy of character and background designs of the Proposed Film (for narrative animation only)</t>
    <phoneticPr fontId="2" type="noConversion"/>
  </si>
  <si>
    <t>One (1) certified true footage demo of the Proposed Film (for narrative animation only)</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</si>
  <si>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</si>
  <si>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</si>
  <si>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</si>
  <si>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</si>
  <si>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</si>
  <si>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</si>
  <si>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</si>
  <si>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</si>
  <si>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</si>
  <si>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Authorization to Disclose Confidential Information</t>
    <phoneticPr fontId="2" type="noConversion"/>
  </si>
  <si>
    <t>To: The Government of the Hong Kong Special Administrative Region (“Government”) as represented by the Head of Create Hong Kong</t>
    <phoneticPr fontId="2" type="noConversion"/>
  </si>
  <si>
    <t>Date</t>
    <phoneticPr fontId="2" type="noConversion"/>
  </si>
  <si>
    <t>We acknowledge that we shall indemnify and keep the Government, its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subject to the Personal Data (Privacy) Ordinance (Cap. 486) which action and/or claim would not have arisen but for our negligence or omission, any of our employees, sub-contractors or agents (or any one acting on its/their behalf) in connection with our Application for this Financing Scheme or the implementation of the Film Development Fund.</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</si>
  <si>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</si>
  <si>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</si>
  <si>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</si>
  <si>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(Note 2: Estimated Net Income refers to the receipts derived from the Completed Film after deduction of:</t>
    <phoneticPr fontId="2" type="noConversion"/>
  </si>
  <si>
    <t>Hong Kong &amp; Macao</t>
    <phoneticPr fontId="2" type="noConversion"/>
  </si>
  <si>
    <t>[Theatre, Non-Theatre, Public Release]</t>
    <phoneticPr fontId="2" type="noConversion"/>
  </si>
  <si>
    <t>[Other Media Distribution, such as Script and Movie Stills Album, Live Performance, Interactive Multimedia Work, all other by-products, etc.]</t>
    <phoneticPr fontId="2" type="noConversion"/>
  </si>
  <si>
    <t>Film Development Fund</t>
    <phoneticPr fontId="2" type="noConversion"/>
  </si>
  <si>
    <t xml:space="preserve">Please provide the following information of any two (2) of the Released Films referred to in 8.1: </t>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</si>
  <si>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</si>
  <si>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</si>
  <si>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</si>
  <si>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</si>
  <si>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</si>
  <si>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</si>
  <si>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</si>
  <si>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</si>
  <si>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</si>
  <si>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</si>
  <si>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</si>
  <si>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</si>
  <si>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</si>
  <si>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</si>
  <si>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</si>
  <si>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</si>
  <si>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</si>
  <si>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</si>
  <si>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</si>
  <si>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</si>
  <si>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</si>
  <si>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</si>
  <si>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</si>
  <si>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</si>
  <si>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</si>
  <si>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</si>
  <si>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</si>
  <si>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</si>
  <si>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</si>
  <si>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</si>
  <si>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</si>
  <si>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</si>
  <si>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</si>
  <si>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</si>
  <si>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</si>
  <si>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</si>
  <si>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</si>
  <si>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</si>
  <si>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</si>
  <si>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</si>
  <si>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</si>
  <si>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</si>
  <si>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</si>
  <si>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</si>
  <si>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</si>
  <si>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</si>
  <si>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</si>
  <si>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</si>
  <si>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</si>
  <si>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</si>
  <si>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</si>
  <si>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</si>
  <si>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</si>
  <si>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</si>
  <si>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</si>
  <si>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</si>
  <si>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</si>
  <si>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</si>
  <si>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</si>
  <si>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</si>
  <si>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</si>
  <si>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</si>
  <si>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</si>
  <si>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</si>
  <si>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</si>
  <si>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</si>
  <si>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</si>
  <si>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</si>
  <si>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</si>
  <si>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</si>
  <si>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</si>
  <si>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</si>
  <si>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</si>
  <si>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</si>
  <si>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</si>
  <si>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</si>
  <si>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</si>
  <si>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</si>
  <si>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</si>
  <si>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</si>
  <si>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</si>
  <si>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</si>
  <si>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</si>
  <si>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</si>
  <si>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</si>
  <si>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</si>
  <si>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</si>
  <si>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</si>
  <si>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</si>
  <si>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</si>
  <si>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</si>
  <si>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</si>
  <si>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</si>
  <si>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</si>
  <si>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</si>
  <si>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</si>
  <si>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</si>
  <si>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</si>
  <si>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</si>
  <si>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</si>
  <si>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</si>
  <si>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</si>
  <si>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</si>
  <si>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</si>
  <si>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</si>
  <si>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</si>
  <si>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</si>
  <si>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</si>
  <si>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</si>
  <si>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</si>
  <si>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</si>
  <si>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</si>
  <si>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</si>
  <si>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</si>
  <si>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</si>
  <si>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</si>
  <si>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</si>
  <si>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</si>
  <si>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</si>
  <si>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</si>
  <si>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</si>
  <si>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</si>
  <si>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</si>
  <si>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</si>
  <si>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</si>
  <si>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</si>
  <si>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</si>
  <si>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</si>
  <si>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</si>
  <si>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</si>
  <si>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</si>
  <si>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</si>
  <si>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</si>
  <si>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</si>
  <si>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</si>
  <si>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</si>
  <si>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</si>
  <si>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</si>
  <si>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</si>
  <si>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</si>
  <si>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</si>
  <si>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</si>
  <si>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</si>
  <si>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</si>
  <si>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</si>
  <si>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</si>
  <si>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</si>
  <si>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</si>
  <si>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</si>
  <si>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</si>
  <si>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</si>
  <si>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</si>
  <si>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</si>
  <si>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</si>
  <si>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</si>
  <si>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</si>
  <si>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</si>
  <si>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</si>
  <si>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</si>
  <si>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</si>
  <si>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Fees of Post-Production Crews and Expenditures</t>
    <phoneticPr fontId="2" type="noConversion"/>
  </si>
  <si>
    <t>膳食、餐飲及交通運輸</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</si>
  <si>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</si>
  <si>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</si>
  <si>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</si>
  <si>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</si>
  <si>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</si>
  <si>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</si>
  <si>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</si>
  <si>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</si>
  <si>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電腦圖像及動畫(如有)</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</si>
  <si>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</si>
  <si>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</si>
  <si>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</si>
  <si>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</si>
  <si>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</si>
  <si>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</si>
  <si>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</si>
  <si>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</si>
  <si>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</si>
  <si>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</si>
  <si>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</si>
  <si>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</si>
  <si>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</si>
  <si>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</si>
  <si>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</si>
  <si>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</si>
  <si>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</si>
  <si>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</si>
  <si>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sz val="10"/>
        <rFont val="細明體"/>
        <family val="3"/>
        <charset val="136"/>
      </rPr>
      <t xml:space="preserve">線下總計 </t>
    </r>
    <r>
      <rPr>
        <b/>
        <sz val="10"/>
        <rFont val="Verdana"/>
        <family val="2"/>
      </rPr>
      <t>TOTAL BELOW-THE-LINE</t>
    </r>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</si>
  <si>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</si>
  <si>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</si>
  <si>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b/>
        <sz val="10"/>
        <rFont val="細明體"/>
        <family val="3"/>
        <charset val="136"/>
      </rPr>
      <t>如擬拍攝電影為劇情片長片，而且製作預算為港幤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</si>
  <si>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film and the amount of Proposed Budget ranges between HKD 25 million and HKD 60 million.)</t>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</si>
  <si>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</si>
  <si>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</si>
  <si>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</si>
  <si>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</si>
  <si>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</si>
  <si>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</si>
  <si>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</si>
  <si>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</si>
  <si>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</si>
  <si>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</si>
  <si>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</si>
  <si>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</si>
  <si>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</si>
  <si>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</si>
  <si>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59"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</si>
  <si>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</si>
  <si>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</si>
  <si>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</si>
  <si>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</si>
  <si>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</si>
  <si>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</si>
  <si>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</si>
  <si>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</si>
  <si>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</si>
  <si>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</si>
  <si>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</si>
  <si>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</si>
  <si>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</si>
  <si>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</si>
  <si>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</si>
  <si>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</si>
  <si>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</si>
  <si>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</si>
  <si>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</si>
  <si>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</si>
  <si>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</si>
  <si>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</si>
  <si>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</si>
  <si>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</si>
  <si>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</si>
  <si>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</si>
  <si>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</si>
  <si>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</si>
  <si>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</si>
  <si>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</si>
  <si>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</si>
  <si>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</si>
  <si>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</si>
  <si>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</si>
  <si>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</si>
  <si>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</si>
  <si>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</si>
  <si>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</si>
  <si>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</si>
  <si>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</si>
  <si>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</si>
  <si>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</si>
  <si>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</si>
  <si>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</si>
  <si>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</si>
  <si>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</si>
  <si>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</si>
  <si>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</si>
  <si>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</si>
  <si>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</si>
  <si>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</si>
  <si>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</si>
  <si>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</si>
  <si>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</si>
  <si>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</si>
  <si>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</si>
  <si>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</si>
  <si>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</si>
  <si>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</si>
  <si>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</si>
  <si>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</si>
  <si>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</si>
  <si>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</si>
  <si>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</si>
  <si>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</si>
  <si>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</si>
  <si>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</si>
  <si>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</si>
  <si>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</si>
  <si>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</si>
  <si>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</si>
  <si>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</si>
  <si>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59" type="noConversion"/>
  </si>
  <si>
    <t>置景及拆景設施及工具租賃</t>
    <phoneticPr fontId="59" type="noConversion"/>
  </si>
  <si>
    <t>置景及拆景工場租賃</t>
    <phoneticPr fontId="2" type="noConversion"/>
  </si>
  <si>
    <t xml:space="preserve">置景及拆景場地 - 發電機及油費 </t>
    <phoneticPr fontId="59" type="noConversion"/>
  </si>
  <si>
    <t>置景及拆景其他雜費</t>
    <phoneticPr fontId="59"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</si>
  <si>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</si>
  <si>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</si>
  <si>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</si>
  <si>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</si>
  <si>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</si>
  <si>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</si>
  <si>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</si>
  <si>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</si>
  <si>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</si>
  <si>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60" type="noConversion"/>
  </si>
  <si>
    <t>工具租金</t>
    <phoneticPr fontId="2" type="noConversion"/>
  </si>
  <si>
    <t>Props Box Rental</t>
    <phoneticPr fontId="60"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</si>
  <si>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</si>
  <si>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</si>
  <si>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</si>
  <si>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</si>
  <si>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特別道具(請註明)</t>
    <phoneticPr fontId="2" type="noConversion"/>
  </si>
  <si>
    <t>陳設佈景師</t>
    <phoneticPr fontId="2" type="noConversion"/>
  </si>
  <si>
    <t>Set Decorator</t>
    <phoneticPr fontId="2" type="noConversion"/>
  </si>
  <si>
    <t>陳設助理</t>
    <phoneticPr fontId="59"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</si>
  <si>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</si>
  <si>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</si>
  <si>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</si>
  <si>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</si>
  <si>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</si>
  <si>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59" type="noConversion"/>
  </si>
  <si>
    <t>Set Dressing - Purchases</t>
    <phoneticPr fontId="2" type="noConversion"/>
  </si>
  <si>
    <t>佈景陳設租賃</t>
    <phoneticPr fontId="59" type="noConversion"/>
  </si>
  <si>
    <t>Set Dressing - Rentals</t>
    <phoneticPr fontId="2" type="noConversion"/>
  </si>
  <si>
    <t>維修和損毀賠償</t>
    <phoneticPr fontId="2" type="noConversion"/>
  </si>
  <si>
    <t>Repairs &amp; Damages</t>
    <phoneticPr fontId="2" type="noConversion"/>
  </si>
  <si>
    <t>佈景陳設其他雜費</t>
    <phoneticPr fontId="59"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</si>
  <si>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</si>
  <si>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</si>
  <si>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</si>
  <si>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</si>
  <si>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</si>
  <si>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</si>
  <si>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</si>
  <si>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</si>
  <si>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</si>
  <si>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</si>
  <si>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</si>
  <si>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</si>
  <si>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</si>
  <si>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</si>
  <si>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59"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</si>
  <si>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</si>
  <si>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</si>
  <si>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</si>
  <si>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</si>
  <si>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</si>
  <si>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</si>
  <si>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</si>
  <si>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</si>
  <si>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</si>
  <si>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</si>
  <si>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</si>
  <si>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</si>
  <si>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</si>
  <si>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</si>
  <si>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</si>
  <si>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</si>
  <si>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</si>
  <si>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</si>
  <si>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</si>
  <si>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</si>
  <si>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</si>
  <si>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59"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</si>
  <si>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</si>
  <si>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</si>
  <si>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</si>
  <si>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</si>
  <si>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</si>
  <si>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</si>
  <si>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</si>
  <si>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</si>
  <si>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</si>
  <si>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</si>
  <si>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</si>
  <si>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</si>
  <si>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</si>
  <si>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</si>
  <si>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</si>
  <si>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</si>
  <si>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</si>
  <si>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</si>
  <si>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</si>
  <si>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</si>
  <si>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</si>
  <si>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</si>
  <si>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</si>
  <si>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</si>
  <si>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</si>
  <si>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</si>
  <si>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</si>
  <si>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</si>
  <si>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</si>
  <si>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</si>
  <si>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</si>
  <si>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</si>
  <si>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</si>
  <si>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</si>
  <si>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</si>
  <si>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</si>
  <si>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</si>
  <si>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</si>
  <si>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</si>
  <si>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</si>
  <si>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</si>
  <si>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</si>
  <si>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</si>
  <si>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</si>
  <si>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</si>
  <si>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</si>
  <si>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</si>
  <si>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</si>
  <si>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</si>
  <si>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</si>
  <si>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</si>
  <si>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</si>
  <si>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</si>
  <si>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</si>
  <si>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</si>
  <si>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</si>
  <si>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</si>
  <si>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</si>
  <si>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</si>
  <si>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</si>
  <si>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</si>
  <si>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</si>
  <si>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</si>
  <si>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</si>
  <si>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</si>
  <si>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59"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</si>
  <si>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</si>
  <si>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</si>
  <si>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</si>
  <si>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</si>
  <si>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</si>
  <si>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</si>
  <si>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</si>
  <si>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</si>
  <si>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</si>
  <si>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</si>
  <si>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</si>
  <si>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</si>
  <si>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</si>
  <si>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</si>
  <si>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</si>
  <si>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</si>
  <si>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</si>
  <si>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</si>
  <si>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</si>
  <si>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</si>
  <si>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</si>
  <si>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</si>
  <si>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</si>
  <si>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</si>
  <si>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</si>
  <si>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</si>
  <si>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</si>
  <si>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</si>
  <si>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</si>
  <si>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</si>
  <si>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</si>
  <si>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</si>
  <si>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</si>
  <si>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</si>
  <si>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</si>
  <si>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</si>
  <si>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</si>
  <si>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</si>
  <si>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</si>
  <si>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</si>
  <si>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</si>
  <si>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</si>
  <si>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</si>
  <si>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</si>
  <si>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</si>
  <si>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</si>
  <si>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</si>
  <si>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</si>
  <si>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</si>
  <si>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</si>
  <si>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</si>
  <si>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</si>
  <si>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</si>
  <si>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</si>
  <si>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</si>
  <si>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</si>
  <si>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</si>
  <si>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</si>
  <si>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</si>
  <si>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</si>
  <si>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</si>
  <si>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</si>
  <si>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</si>
  <si>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</si>
  <si>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</si>
  <si>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</si>
  <si>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</si>
  <si>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</si>
  <si>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</si>
  <si>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</si>
  <si>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</si>
  <si>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</si>
  <si>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</si>
  <si>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</si>
  <si>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</si>
  <si>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</si>
  <si>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</si>
  <si>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</si>
  <si>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</si>
  <si>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</si>
  <si>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</si>
  <si>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</si>
  <si>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</si>
  <si>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</si>
  <si>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</si>
  <si>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</si>
  <si>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</si>
  <si>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</si>
  <si>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</si>
  <si>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</si>
  <si>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</si>
  <si>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</si>
  <si>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</si>
  <si>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</si>
  <si>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</si>
  <si>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</si>
  <si>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</si>
  <si>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</si>
  <si>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</si>
  <si>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</si>
  <si>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</si>
  <si>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</si>
  <si>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</si>
  <si>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</si>
  <si>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</si>
  <si>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</si>
  <si>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</si>
  <si>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</si>
  <si>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</si>
  <si>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</si>
  <si>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</si>
  <si>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</si>
  <si>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</si>
  <si>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</si>
  <si>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</si>
  <si>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</si>
  <si>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</si>
  <si>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</si>
  <si>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</si>
  <si>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</si>
  <si>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</si>
  <si>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</si>
  <si>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</si>
  <si>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</si>
  <si>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</si>
  <si>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</si>
  <si>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</si>
  <si>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</si>
  <si>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</si>
  <si>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</si>
  <si>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</si>
  <si>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</si>
  <si>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</si>
  <si>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</si>
  <si>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60"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</si>
  <si>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</si>
  <si>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</si>
  <si>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</si>
  <si>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</si>
  <si>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</si>
  <si>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</si>
  <si>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</si>
  <si>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60" type="noConversion"/>
  </si>
  <si>
    <t>Digital Editing Package</t>
    <phoneticPr fontId="60" type="noConversion"/>
  </si>
  <si>
    <t>聲音同步剪接額外費用</t>
    <phoneticPr fontId="2" type="noConversion"/>
  </si>
  <si>
    <t>Extra Fee for Synchronization Sound Editing</t>
    <phoneticPr fontId="60" type="noConversion"/>
  </si>
  <si>
    <t>硬盤、錄影帶及鐳射碟</t>
    <phoneticPr fontId="2" type="noConversion"/>
  </si>
  <si>
    <t>Hard Disk, Video Tape &amp; Compact Disc</t>
    <phoneticPr fontId="60"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</si>
  <si>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</si>
  <si>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</si>
  <si>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</si>
  <si>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</si>
  <si>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</si>
  <si>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</si>
  <si>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</si>
  <si>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</si>
  <si>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</si>
  <si>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</si>
  <si>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</si>
  <si>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</si>
  <si>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</si>
  <si>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</si>
  <si>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</si>
  <si>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</si>
  <si>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</si>
  <si>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60"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</si>
  <si>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</si>
  <si>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</si>
  <si>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</si>
  <si>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</si>
  <si>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</si>
  <si>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</si>
  <si>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</si>
  <si>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</si>
  <si>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60" type="noConversion"/>
  </si>
  <si>
    <t>額外錄音室設備</t>
    <phoneticPr fontId="2" type="noConversion"/>
  </si>
  <si>
    <t>Extra Studio Facilities</t>
    <phoneticPr fontId="60"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</si>
  <si>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</si>
  <si>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</si>
  <si>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</si>
  <si>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</si>
  <si>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</si>
  <si>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</si>
  <si>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</si>
  <si>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</si>
  <si>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光學效果及複印底片(如有)</t>
    <phoneticPr fontId="2" type="noConversion"/>
  </si>
  <si>
    <t>Optical Effects &amp; Dupe Negative (if any)</t>
    <phoneticPr fontId="2" type="noConversion"/>
  </si>
  <si>
    <t>膠片轉磁帶(如有)</t>
    <phoneticPr fontId="60" type="noConversion"/>
  </si>
  <si>
    <t>Telecine (if any)</t>
    <phoneticPr fontId="60"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</si>
  <si>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</si>
  <si>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</si>
  <si>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</si>
  <si>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</si>
  <si>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</si>
  <si>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</si>
  <si>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</si>
  <si>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</si>
  <si>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</si>
  <si>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60"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</si>
  <si>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</si>
  <si>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</si>
  <si>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</si>
  <si>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</si>
  <si>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</si>
  <si>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</si>
  <si>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</si>
  <si>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</si>
  <si>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</si>
  <si>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</si>
  <si>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</si>
  <si>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</si>
  <si>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</si>
  <si>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</si>
  <si>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</si>
  <si>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</si>
  <si>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</si>
  <si>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</si>
  <si>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</si>
  <si>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</si>
  <si>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</si>
  <si>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</si>
  <si>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</si>
  <si>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</si>
  <si>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</si>
  <si>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</si>
  <si>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</si>
  <si>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</si>
  <si>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</si>
  <si>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</si>
  <si>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</si>
  <si>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</si>
  <si>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</si>
  <si>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</si>
  <si>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</si>
  <si>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</si>
  <si>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</si>
  <si>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</si>
  <si>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</si>
  <si>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</si>
  <si>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</si>
  <si>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</si>
  <si>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</si>
  <si>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</si>
  <si>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</si>
  <si>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</si>
  <si>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59"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</si>
  <si>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</si>
  <si>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</si>
  <si>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</si>
  <si>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</si>
  <si>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</si>
  <si>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</si>
  <si>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</si>
  <si>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</si>
  <si>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</si>
  <si>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59"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</si>
  <si>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</si>
  <si>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</si>
  <si>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</si>
  <si>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</si>
  <si>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</si>
  <si>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</si>
  <si>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</si>
  <si>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animation and the amount of Proposed Budget does not exceed HKD$25 million.)</t>
    <phoneticPr fontId="2" type="noConversion"/>
  </si>
  <si>
    <t>製作預算 (詳細)</t>
    <phoneticPr fontId="2" type="noConversion"/>
  </si>
  <si>
    <t>Story/Synopsis, Treatement and Screenplay</t>
    <phoneticPr fontId="2" type="noConversion"/>
  </si>
  <si>
    <t>(</t>
    <phoneticPr fontId="2" type="noConversion"/>
  </si>
  <si>
    <t>數目</t>
    <phoneticPr fontId="2" type="noConversion"/>
  </si>
  <si>
    <t>No.:</t>
    <phoneticPr fontId="2" type="noConversion"/>
  </si>
  <si>
    <t>Storyboard</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</si>
  <si>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</si>
  <si>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</si>
  <si>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</si>
  <si>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</si>
  <si>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</si>
  <si>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</si>
  <si>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</si>
  <si>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</si>
  <si>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</si>
  <si>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</si>
  <si>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</si>
  <si>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</si>
  <si>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</si>
  <si>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</si>
  <si>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</si>
  <si>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</si>
  <si>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</si>
  <si>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t>Three-Dimensional (3D) Animation Production</t>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</si>
  <si>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</si>
  <si>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</si>
  <si>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</si>
  <si>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</si>
  <si>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</si>
  <si>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</si>
  <si>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</si>
  <si>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</si>
  <si>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</si>
  <si>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</si>
  <si>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</si>
  <si>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</si>
  <si>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</si>
  <si>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</si>
  <si>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t>授權費用(包括音樂、片段及任何知識產權)</t>
    <phoneticPr fontId="2" type="noConversion"/>
  </si>
  <si>
    <t>Post-Production Sound (including Re-recording Dialogue, Sound Effect/Foley, Sound Mixing and Mastering)</t>
    <phoneticPr fontId="2" type="noConversion"/>
  </si>
  <si>
    <t>Dolby Spectral Recording (SRD) Licence Fee (if any)</t>
    <phoneticPr fontId="2" type="noConversion"/>
  </si>
  <si>
    <t>Film &amp; Laboratory for Post-Production (if any)</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</si>
  <si>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</si>
  <si>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</si>
  <si>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</si>
  <si>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t>(</t>
    </r>
    <r>
      <rPr>
        <b/>
        <sz val="10"/>
        <rFont val="細明體"/>
        <family val="3"/>
        <charset val="136"/>
      </rPr>
      <t>如擬拍攝電影為劇情動畫長片，而且製作預算為港幤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</si>
  <si>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animation and the amount of Proposed Budget ranges between HKD 25 million and HKD 60 million.)</t>
    <phoneticPr fontId="2" type="noConversion"/>
  </si>
  <si>
    <t xml:space="preserve">Transportation </t>
    <phoneticPr fontId="2" type="noConversion"/>
  </si>
  <si>
    <t>Office Supplies</t>
    <phoneticPr fontId="2" type="noConversion"/>
  </si>
  <si>
    <t>前期其他雜費</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</si>
  <si>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</si>
  <si>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</si>
  <si>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</si>
  <si>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</si>
  <si>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</si>
  <si>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</si>
  <si>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</si>
  <si>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</si>
  <si>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</si>
  <si>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</si>
  <si>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</si>
  <si>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</si>
  <si>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</si>
  <si>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</si>
  <si>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</si>
  <si>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</si>
  <si>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</si>
  <si>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</si>
  <si>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</si>
  <si>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</si>
  <si>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</si>
  <si>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</si>
  <si>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</si>
  <si>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</si>
  <si>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</si>
  <si>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</si>
  <si>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</si>
  <si>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</si>
  <si>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</si>
  <si>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</si>
  <si>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</si>
  <si>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</si>
  <si>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</si>
  <si>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</si>
  <si>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</si>
  <si>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</si>
  <si>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</si>
  <si>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</si>
  <si>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</si>
  <si>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</si>
  <si>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</si>
  <si>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</si>
  <si>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</si>
  <si>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</si>
  <si>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</si>
  <si>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</si>
  <si>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</si>
  <si>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</si>
  <si>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</si>
  <si>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</si>
  <si>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</si>
  <si>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</si>
  <si>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</si>
  <si>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</si>
  <si>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</si>
  <si>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</si>
  <si>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</si>
  <si>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</si>
  <si>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</si>
  <si>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</si>
  <si>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</si>
  <si>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</si>
  <si>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</si>
  <si>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</si>
  <si>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</si>
  <si>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</si>
  <si>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</si>
  <si>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</si>
  <si>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</si>
  <si>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</si>
  <si>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</si>
  <si>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</si>
  <si>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</si>
  <si>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</si>
  <si>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</si>
  <si>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</si>
  <si>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</si>
  <si>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</si>
  <si>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</si>
  <si>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</si>
  <si>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</si>
  <si>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</si>
  <si>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</si>
  <si>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</si>
  <si>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t>3D/2D Compositing</t>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</si>
  <si>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</si>
  <si>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</si>
  <si>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</si>
  <si>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</si>
  <si>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</si>
  <si>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</si>
  <si>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</si>
  <si>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</si>
  <si>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</si>
  <si>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</si>
  <si>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</si>
  <si>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Trailer Music, SFX &amp; Audio Mix</t>
    <phoneticPr fontId="2" type="noConversion"/>
  </si>
  <si>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</si>
  <si>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</si>
  <si>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</si>
  <si>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</si>
  <si>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</si>
  <si>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</si>
  <si>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t>Traveling &amp; Living - Producer</t>
    <phoneticPr fontId="2" type="noConversion"/>
  </si>
  <si>
    <t>Traveling &amp; Living - Film Director</t>
    <phoneticPr fontId="2" type="noConversion"/>
  </si>
  <si>
    <t>Post-Production Co-ordinator</t>
    <phoneticPr fontId="2" type="noConversion"/>
  </si>
  <si>
    <t>Post-Production Assistant Co-ordinator</t>
    <phoneticPr fontId="2" type="noConversion"/>
  </si>
  <si>
    <t>Automatic Dialogue Replacement Facilities (including Labor Cost)</t>
    <phoneticPr fontId="2" type="noConversion"/>
  </si>
  <si>
    <t>Optical Sound Film (Materials &amp; Processing)(if any)</t>
    <phoneticPr fontId="60" type="noConversion"/>
  </si>
  <si>
    <t>杜比數碼頻譜錄音授權費用(如有)</t>
    <phoneticPr fontId="2" type="noConversion"/>
  </si>
  <si>
    <t>Dolby Spectral Recording (SRD) Licence Fee</t>
    <phoneticPr fontId="2" type="noConversion"/>
  </si>
  <si>
    <t>Film Recording &amp; Output (if any)</t>
    <phoneticPr fontId="2" type="noConversion"/>
  </si>
  <si>
    <t>Output Negative Developing(if any)</t>
    <phoneticPr fontId="2" type="noConversion"/>
  </si>
  <si>
    <t>Credits &amp; Subitles</t>
    <phoneticPr fontId="2" type="noConversion"/>
  </si>
  <si>
    <t>Sub-titles</t>
    <phoneticPr fontId="2" type="noConversion"/>
  </si>
  <si>
    <t>聲音演員保險</t>
    <phoneticPr fontId="2" type="noConversion"/>
  </si>
  <si>
    <t>Worker's Compension Insurance for Benefit of Individuals employed</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</si>
  <si>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</si>
  <si>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</si>
  <si>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</si>
  <si>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</si>
  <si>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 xml:space="preserve">Number of Released Films produced by the Applicant immediately preceding the date of this Application: </t>
    <phoneticPr fontId="2" type="noConversion"/>
  </si>
  <si>
    <t xml:space="preserve">Number of Released Films produced by the Producer of the Film Project immediately preceding the date of this Application: </t>
    <phoneticPr fontId="2" type="noConversion"/>
  </si>
  <si>
    <t xml:space="preserve">Release dates and periods in Hong Kong commercial theatres
</t>
    <phoneticPr fontId="2" type="noConversion"/>
  </si>
  <si>
    <t>From (year/month/day)
To (year/month/day)</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</si>
  <si>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</si>
  <si>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</si>
  <si>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</si>
  <si>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the Government has the right to review and revise the arrangements and requirements regarding this Financing Scheme at any time and from time to time as the Government may deem necessary in order to ensure that the objectives of this Financing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</si>
  <si>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Transaction Documents and all other purposes incidental thereto;</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</si>
  <si>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</si>
  <si>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Fund Vetting Committee (“FVC”) which may reasonably be considered to give rise to a situation where the financial, professional, commercial, personal or other interests of such persons, conflict or compete, or may conflict or compete, with such member’s duties to the Government in relation to this Financing Scheme; or</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</si>
  <si>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that will take, with specific examples of the dialogue, setting, camera angles, etc.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</si>
  <si>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</si>
  <si>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</si>
  <si>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</si>
  <si>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</si>
  <si>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</si>
  <si>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 xml:space="preserve">Leading Male Voice-over
</t>
    <phoneticPr fontId="2" type="noConversion"/>
  </si>
  <si>
    <t xml:space="preserve">Leading Actor /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</si>
  <si>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</si>
  <si>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</si>
  <si>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</si>
  <si>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</si>
  <si>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</si>
  <si>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Supporting Male Voice-over</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</si>
  <si>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</si>
  <si>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</si>
  <si>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</si>
  <si>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</si>
  <si>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</si>
  <si>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</si>
  <si>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</si>
  <si>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</si>
  <si>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</si>
  <si>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</si>
  <si>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</si>
  <si>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</si>
  <si>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</si>
  <si>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</si>
  <si>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</si>
  <si>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</si>
  <si>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</si>
  <si>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</si>
  <si>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</si>
  <si>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</si>
  <si>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</si>
  <si>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</si>
  <si>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</si>
  <si>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</si>
  <si>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</si>
  <si>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</si>
  <si>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</si>
  <si>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</si>
  <si>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</si>
  <si>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</si>
  <si>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</si>
  <si>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</si>
  <si>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</si>
  <si>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</si>
  <si>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</si>
  <si>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</si>
  <si>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</si>
  <si>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</si>
  <si>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</si>
  <si>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</si>
  <si>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</si>
  <si>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 xml:space="preserve">Name of presented company(ies)
</t>
    <phoneticPr fontId="2" type="noConversion"/>
  </si>
  <si>
    <r>
      <t xml:space="preserve">Will the Applicant, its Associate or its Association Person apply for any other financial support (whether in the form of equity or loan financing, grant or sponsorship or any other form) from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</si>
  <si>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rPr>
        <b/>
        <sz val="11"/>
        <color theme="1"/>
        <rFont val="Verdana"/>
        <family val="2"/>
      </rPr>
      <t>Filmography</t>
    </r>
    <r>
      <rPr>
        <sz val="11"/>
        <color theme="1"/>
        <rFont val="Verdana"/>
        <family val="2"/>
      </rPr>
      <t xml:space="preserve"> (The Applicant, the Producer and/or the Film Director must have produced a total of at least two (2) Released Films immediately preceding the date of this Application.  See para. 4.2.1 of the Guide.)
</t>
    </r>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</si>
  <si>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</si>
  <si>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</si>
  <si>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</si>
  <si>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</si>
  <si>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</si>
  <si>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</si>
  <si>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</si>
  <si>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is eligible to apply for Government Finance according to Eligibility Criteria prescribed by the Government in the Guide and other Conditions set out in this Application Form;</t>
    <phoneticPr fontId="2" type="noConversion"/>
  </si>
  <si>
    <t>the Applicant has carefully read and fully understood the Guide and the Government Disclaimers in Section III of this Application Form;</t>
    <phoneticPr fontId="2" type="noConversion"/>
  </si>
  <si>
    <t>For the Government’s consideration and/or approval of this Application for Government Finance, the Applicant hereby undertakes, warrants, declares and agrees and with continuing effect that –</t>
    <phoneticPr fontId="2" type="noConversion"/>
  </si>
  <si>
    <t>Section II “Undertaking and Declaration”</t>
    <phoneticPr fontId="2" type="noConversion"/>
  </si>
  <si>
    <t>From:</t>
    <phoneticPr fontId="2" type="noConversion"/>
  </si>
  <si>
    <t>To:</t>
    <phoneticPr fontId="2" type="noConversion"/>
  </si>
  <si>
    <r>
      <t xml:space="preserve">Is the Applicant, its Associate or its Associated Person receiving or applying for any financial support (whether in the form of equity or loan financing, grant or sponsorship or any other form) from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</si>
  <si>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4.2.3 of the Guide.  An Applicant will not be eligible to apply for the Government Finance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</si>
  <si>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Finance to the Applicant;</t>
    <phoneticPr fontId="2" type="noConversion"/>
  </si>
  <si>
    <t>enter into the Transaction Documents for the implementation, Production, Completion and Delivery of the Approved Film Project and Proposed Film and the Distribution, Exhibition and Exploitation of the Completed Film in accordance with the provisions of the Transaction Documents;</t>
    <phoneticPr fontId="2" type="noConversion"/>
  </si>
  <si>
    <t>incorporate or procure the incorporation of a new company in Hong Kong (“ProdCo”) for the implementation, Production, Completion and Delivery of the Approved Film Project and Proposed Film;</t>
    <phoneticPr fontId="2" type="noConversion"/>
  </si>
  <si>
    <t>the successful Applicant and ProdCo will use the Government Finance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</si>
  <si>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(b) the Applicant is commencing and undertaking the Pre-Production, Principal Photography and/or Post-Production at its own risk and shall bear all responsibilities and liabilities arising therefrom or in connection therewith, including but not limited to, (i) shortage of finance (if any) if the Application is not approved by the Government; and (ii) all responsibilities and liabilities arising from or in connection with the implementation, Production (including Pre-Production, Principal Photography and Post-Production), Completion and/or Delivery of the Proposed Film and Approved Film Project or any activities relating thereto;</t>
    <phoneticPr fontId="2" type="noConversion"/>
  </si>
  <si>
    <t xml:space="preserve">if Principal Photography and/or Post-Production of any part of the Proposed Film is commenced after the date of the Government’s written acknowledgement of receipt of the Application and before the Applicant being notified in writing of the result of the Application -
(a) the Government (i) is under no obligation to approve the Application; and (ii) shall not bear any responsibilities or liabilities arising from or in connection with the implementation, Production (including Pre-Production, Principal Photography and Post-Production), Completion and/or Delivery of the Proposed Film and Approved Film Project or any activities relating thereto;
</t>
    <phoneticPr fontId="2" type="noConversion"/>
  </si>
  <si>
    <t>To:</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</si>
  <si>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</si>
  <si>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</si>
  <si>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</si>
  <si>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</si>
  <si>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</si>
  <si>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</si>
  <si>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</si>
  <si>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much of the information relevant to its eligibility and continuing entitlement under the Financing Scheme, whether as an Applicant or as a successful Applicant, is known or available to it or could be known or available to it by making reasonable and timely enquiries of others;</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</si>
  <si>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</si>
  <si>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</si>
  <si>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there must be at least two (2) persons employed in the following four (4) categories of the Film Project being a permanent resident in Hong Kong: Leading Actor / Leading Males Voice-over, Leading Actress / Leading Female Voice-over, Supporting Actor / Supporting Males Voice-over and Supporting Actress / Supporting Female Voice-over as described in Field 7 of “Film Project” at Appendix A;</t>
    <phoneticPr fontId="2" type="noConversion"/>
  </si>
  <si>
    <t>Film Director(s) of the Film Project described in Field 7 of “Film Project” at Appendix A must be permanent resident(s) in Hong Kong;</t>
    <phoneticPr fontId="2" type="noConversion"/>
  </si>
  <si>
    <t>The invitation for submission of Applications under this Financing Scheme does not constitute an offer nor does it constitute the basis of any contract which may be concluded in relation to the Financing Scheme or the carrying out of and completionimplementation, Production, Completion and/or Delivery of any film.</t>
    <phoneticPr fontId="2" type="noConversion"/>
  </si>
  <si>
    <t>Government Finance</t>
    <phoneticPr fontId="2" type="noConversion"/>
  </si>
  <si>
    <t>means the provision by the Government of a sum to finance in part the implementation, Production, Completion and Delivery of the Approved Film Project and Proposed Film under the Financing Scheme.</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</si>
  <si>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</si>
  <si>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</si>
  <si>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</si>
  <si>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</si>
  <si>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</si>
  <si>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</si>
  <si>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</si>
  <si>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</si>
  <si>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</si>
  <si>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</si>
  <si>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</si>
  <si>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</si>
  <si>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</si>
  <si>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</si>
  <si>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</si>
  <si>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</si>
  <si>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</si>
  <si>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</si>
  <si>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</si>
  <si>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t xml:space="preserve">Production and Hong Kong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</si>
  <si>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</si>
  <si>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</si>
  <si>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</si>
  <si>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</si>
  <si>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</si>
  <si>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</si>
  <si>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</si>
  <si>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</si>
  <si>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</si>
  <si>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</si>
  <si>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</si>
  <si>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</si>
  <si>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</si>
  <si>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i/>
        <sz val="10"/>
        <rFont val="細明體"/>
        <family val="3"/>
        <charset val="136"/>
      </rPr>
      <t xml:space="preserve">百分比 </t>
    </r>
    <r>
      <rPr>
        <b/>
        <i/>
        <sz val="10"/>
        <rFont val="Verdana"/>
        <family val="2"/>
      </rPr>
      <t>Percentage</t>
    </r>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</si>
  <si>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</si>
  <si>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</si>
  <si>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</si>
  <si>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</si>
  <si>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</si>
  <si>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</si>
  <si>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t>
    </r>
    <r>
      <rPr>
        <b/>
        <sz val="10"/>
        <rFont val="Verdana"/>
        <family val="2"/>
      </rPr>
      <t xml:space="preserve"> 
</t>
    </r>
    <r>
      <rPr>
        <sz val="10"/>
        <rFont val="Verdana"/>
        <family val="2"/>
      </rPr>
      <t>(Between HKD 25 million to HKD 60 million)</t>
    </r>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</si>
  <si>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</si>
  <si>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</si>
  <si>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</si>
  <si>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</si>
  <si>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</si>
  <si>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</si>
  <si>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香港以外
</t>
    </r>
    <r>
      <rPr>
        <b/>
        <sz val="9"/>
        <rFont val="Verdana"/>
        <family val="2"/>
      </rPr>
      <t>Outside 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</si>
  <si>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</si>
  <si>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</si>
  <si>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</si>
  <si>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</si>
  <si>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</si>
  <si>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</si>
  <si>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</si>
  <si>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</si>
  <si>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</si>
  <si>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</si>
  <si>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</si>
  <si>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</si>
  <si>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</si>
  <si>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</si>
  <si>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</si>
  <si>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</si>
  <si>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</si>
  <si>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</si>
  <si>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</si>
  <si>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</si>
  <si>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</si>
  <si>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</si>
  <si>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</si>
  <si>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</si>
  <si>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</si>
  <si>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</si>
  <si>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</si>
  <si>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</si>
  <si>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</si>
  <si>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</si>
  <si>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</si>
  <si>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</si>
  <si>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</si>
  <si>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</si>
  <si>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百分比</t>
    </r>
    <r>
      <rPr>
        <b/>
        <i/>
        <sz val="9"/>
        <rFont val="Verdana"/>
        <family val="2"/>
      </rPr>
      <t xml:space="preserve"> Percentage</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</si>
  <si>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</si>
  <si>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</si>
  <si>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</si>
  <si>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</si>
  <si>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</si>
  <si>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</si>
  <si>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</si>
  <si>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</si>
  <si>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</si>
  <si>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</si>
  <si>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</si>
  <si>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</si>
  <si>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</si>
  <si>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</si>
  <si>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</si>
  <si>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</si>
  <si>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</si>
  <si>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</si>
  <si>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</si>
  <si>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</si>
  <si>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</si>
  <si>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</si>
  <si>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</si>
  <si>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</si>
  <si>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</si>
  <si>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</si>
  <si>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</si>
  <si>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</si>
  <si>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</si>
  <si>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</si>
  <si>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</si>
  <si>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</si>
  <si>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</si>
  <si>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</si>
  <si>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</si>
  <si>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</si>
  <si>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</si>
  <si>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</si>
  <si>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</si>
  <si>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</si>
  <si>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</si>
  <si>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</si>
  <si>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</si>
  <si>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</si>
  <si>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</si>
  <si>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</si>
  <si>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</si>
  <si>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</si>
  <si>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</si>
  <si>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</si>
  <si>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</si>
  <si>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</si>
  <si>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</si>
  <si>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Principal Photography Travel &amp; Accommodation for Crews and Casts</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</si>
  <si>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</si>
  <si>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</si>
  <si>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</si>
  <si>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</si>
  <si>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</si>
  <si>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60" type="noConversion"/>
  </si>
  <si>
    <t>Additional Post-Production Crew</t>
    <phoneticPr fontId="60" type="noConversion"/>
  </si>
  <si>
    <t>Fees of Post-Production Crews and Expenditures</t>
    <phoneticPr fontId="2" type="noConversion"/>
  </si>
  <si>
    <t>Post-Production Assistant Coordinator</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</si>
  <si>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</si>
  <si>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</si>
  <si>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</si>
  <si>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</si>
  <si>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</si>
  <si>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</si>
  <si>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</si>
  <si>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</si>
  <si>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</si>
  <si>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60"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</si>
  <si>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</si>
  <si>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</si>
  <si>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</si>
  <si>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</si>
  <si>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</si>
  <si>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</si>
  <si>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</si>
  <si>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</si>
  <si>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</si>
  <si>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</si>
  <si>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</si>
  <si>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</si>
  <si>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</si>
  <si>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</si>
  <si>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</si>
  <si>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r>
      <rPr>
        <sz val="9"/>
        <rFont val="細明體"/>
        <family val="3"/>
        <charset val="136"/>
      </rPr>
      <t>參考號碼</t>
    </r>
    <r>
      <rPr>
        <sz val="9"/>
        <rFont val="Verdana"/>
        <family val="2"/>
      </rPr>
      <t xml:space="preserve"> 
Ref No.</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</si>
  <si>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</si>
  <si>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中文</t>
    </r>
    <r>
      <rPr>
        <sz val="10"/>
        <rFont val="Verdana"/>
        <family val="2"/>
      </rPr>
      <t xml:space="preserve"> Chinese)</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</si>
  <si>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</si>
  <si>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b/>
        <sz val="9"/>
        <rFont val="細明體"/>
        <family val="3"/>
        <charset val="136"/>
      </rPr>
      <t xml:space="preserve">線上總計 </t>
    </r>
    <r>
      <rPr>
        <b/>
        <sz val="9"/>
        <rFont val="Verdana"/>
        <family val="2"/>
      </rPr>
      <t>TOTAL ABOVE-THE-LINE</t>
    </r>
    <phoneticPr fontId="2" type="noConversion"/>
  </si>
  <si>
    <t>Traveling &amp; Living - 
Producer / Co-producer / Director / Screenwriter</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</si>
  <si>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</si>
  <si>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</si>
  <si>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r>
      <t>平面</t>
    </r>
    <r>
      <rPr>
        <b/>
        <sz val="9"/>
        <rFont val="Verdana"/>
        <family val="2"/>
      </rPr>
      <t>(2D)</t>
    </r>
    <r>
      <rPr>
        <b/>
        <sz val="9"/>
        <rFont val="細明體"/>
        <family val="3"/>
        <charset val="136"/>
      </rPr>
      <t>動畫製作</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</si>
  <si>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</si>
  <si>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</si>
  <si>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</si>
  <si>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</si>
  <si>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</si>
  <si>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</si>
  <si>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參考號碼</t>
    </r>
    <r>
      <rPr>
        <sz val="9"/>
        <rFont val="Verdana"/>
        <family val="2"/>
      </rPr>
      <t xml:space="preserve"> 
Ref No.</t>
    </r>
    <phoneticPr fontId="2" type="noConversion"/>
  </si>
  <si>
    <r>
      <t>(</t>
    </r>
    <r>
      <rPr>
        <sz val="10"/>
        <color theme="1"/>
        <rFont val="細明體"/>
        <family val="3"/>
        <charset val="136"/>
      </rPr>
      <t>中文</t>
    </r>
    <r>
      <rPr>
        <sz val="10"/>
        <color theme="1"/>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</si>
  <si>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</si>
  <si>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</si>
  <si>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Fee(s) of Theme Song and/or 
Episode(s)</t>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</si>
  <si>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</si>
  <si>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</si>
  <si>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</si>
  <si>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</si>
  <si>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線上總計 </t>
    </r>
    <r>
      <rPr>
        <b/>
        <sz val="9"/>
        <rFont val="Verdana"/>
        <family val="2"/>
      </rPr>
      <t>TOTAL ABOVE-THE-LINE</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</si>
  <si>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</si>
  <si>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線下</t>
    </r>
    <r>
      <rPr>
        <b/>
        <sz val="9"/>
        <rFont val="Verdana"/>
        <family val="2"/>
      </rPr>
      <t xml:space="preserve"> BELOW-THE-LINE</t>
    </r>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</si>
  <si>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</si>
  <si>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</si>
  <si>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r>
      <rPr>
        <sz val="9"/>
        <rFont val="細明體"/>
        <family val="3"/>
        <charset val="136"/>
      </rPr>
      <t>監製的差旅費</t>
    </r>
    <r>
      <rPr>
        <sz val="8"/>
        <rFont val="Verdana"/>
        <family val="2"/>
      </rPr>
      <t/>
    </r>
    <phoneticPr fontId="2" type="noConversion"/>
  </si>
  <si>
    <r>
      <rPr>
        <sz val="9"/>
        <rFont val="細明體"/>
        <family val="3"/>
        <charset val="136"/>
      </rPr>
      <t>導演的差旅費</t>
    </r>
    <r>
      <rPr>
        <sz val="8"/>
        <rFont val="Verdana"/>
        <family val="2"/>
      </rPr>
      <t/>
    </r>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</si>
  <si>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</si>
  <si>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</si>
  <si>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</si>
  <si>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</si>
  <si>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</si>
  <si>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</si>
  <si>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</si>
  <si>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</si>
  <si>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</si>
  <si>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</si>
  <si>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</si>
  <si>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</si>
  <si>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i/>
        <sz val="9"/>
        <rFont val="細明體"/>
        <family val="3"/>
        <charset val="136"/>
      </rPr>
      <t xml:space="preserve">百分比 </t>
    </r>
    <r>
      <rPr>
        <b/>
        <i/>
        <sz val="9"/>
        <rFont val="Verdana"/>
        <family val="2"/>
      </rPr>
      <t>Percentage</t>
    </r>
    <phoneticPr fontId="2" type="noConversion"/>
  </si>
  <si>
    <r>
      <rPr>
        <b/>
        <sz val="9"/>
        <rFont val="細明體"/>
        <family val="3"/>
        <charset val="136"/>
      </rPr>
      <t xml:space="preserve">線下總計 </t>
    </r>
    <r>
      <rPr>
        <b/>
        <sz val="9"/>
        <rFont val="Verdana"/>
        <family val="2"/>
      </rPr>
      <t>TOTAL BELOW-THE-LINE</t>
    </r>
    <phoneticPr fontId="2" type="noConversion"/>
  </si>
  <si>
    <r>
      <rPr>
        <b/>
        <sz val="12"/>
        <rFont val="細明體"/>
        <family val="3"/>
        <charset val="136"/>
      </rPr>
      <t>線上及線下總計</t>
    </r>
    <r>
      <rPr>
        <b/>
        <sz val="12"/>
        <rFont val="Verdana"/>
        <family val="2"/>
      </rPr>
      <t xml:space="preserve"> 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 (Between HKD 25 million to HKD 60 million)</t>
    </r>
    <phoneticPr fontId="2" type="noConversion"/>
  </si>
  <si>
    <t>Traveling &amp; Living - 
Producer / Co-producer / Director / Screenwriter</t>
    <phoneticPr fontId="2" type="noConversion"/>
  </si>
  <si>
    <t>Pre-Production - Miscellaneous fees/
expenses</t>
    <phoneticPr fontId="2" type="noConversion"/>
  </si>
  <si>
    <t>2D In-Between Animation and Clean 
Up</t>
    <phoneticPr fontId="2" type="noConversion"/>
  </si>
  <si>
    <t>宣傳片音樂、聲效及混
音</t>
    <phoneticPr fontId="2" type="noConversion"/>
  </si>
  <si>
    <t>Additional Post-Production Crew</t>
    <phoneticPr fontId="60" type="noConversion"/>
  </si>
  <si>
    <t>Fee(s) of Theme Song and/or 
Episode(s)</t>
    <phoneticPr fontId="2" type="noConversion"/>
  </si>
  <si>
    <t>後期製作工作人員差旅
費</t>
    <phoneticPr fontId="2" type="noConversion"/>
  </si>
  <si>
    <t>Post-Production Overseas Transport / 
Airfare</t>
    <phoneticPr fontId="2" type="noConversion"/>
  </si>
  <si>
    <t>預告片和製作花絮(包括剪接費用)，及海報設計費用</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</si>
  <si>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</si>
  <si>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 xml:space="preserve">Please give details of the film financier(s) who would finance the Film Project if known at this stage for the Government’s approval.
Please specify the financing amount and financing ratio that you propose the Financing Scheme to contribute to the Film Project in this item. Please see the maximum amount of the Government Finance per approved Film Project under paragraph 5 of the Guide. </t>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</si>
  <si>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</si>
  <si>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t>Japan &amp; 
Korea</t>
    <phoneticPr fontId="2" type="noConversion"/>
  </si>
  <si>
    <t>South 
East Asia</t>
    <phoneticPr fontId="2" type="noConversion"/>
  </si>
  <si>
    <t>Original Sound 
Products</t>
    <phoneticPr fontId="2" type="noConversion"/>
  </si>
  <si>
    <t>Theatrical 
Distribution</t>
    <phoneticPr fontId="2" type="noConversion"/>
  </si>
  <si>
    <t>Television 
Distribution</t>
    <phoneticPr fontId="2" type="noConversion"/>
  </si>
  <si>
    <t>Internet 
Distribution</t>
    <phoneticPr fontId="2" type="noConversion"/>
  </si>
  <si>
    <t>Video 
Distribution</t>
    <phoneticPr fontId="2" type="noConversion"/>
  </si>
  <si>
    <t xml:space="preserve">[Other Authorizations, such as adaptation right(Prequel/ Sequel/ Series), Remake Rights, etc.]
</t>
    <phoneticPr fontId="2" type="noConversion"/>
  </si>
  <si>
    <t>We hereby authorize and request the Government, Hong Kong Film Development Council (“HKFDC”) and the Secretariat of HKFDC (“Secretariat”) to make and send copies of our Application including the Appendices together with all required documents (including but not limited to all copyrighted works such as Logline, Synopsis and Screenplay) to the relevant parties (including experts drawn from a panel of examiners who are professionals with experience in film production, financing, distribution, and the related aspects in film production, sales and distribution (“Examiners”); the Fund Vetting Committee set up under the Hong Kong Film Development Council (“FVC”)) and other representatives of the Government for evaluation and assessment under Financing Scheme and other incidental purposes.</t>
    <phoneticPr fontId="2" type="noConversion"/>
  </si>
  <si>
    <t xml:space="preserve">We warrant to the Government that our Application including Appendices together with all required documents (including but not limited to all copyrighted works such as Logline, Synopsis and Screenplay) is free from encumbrances, and in any event, we acknowledge that we have obtained the consent from the relevant party(ies) to the intent and effect that the Government may lawfully use and/or release the information to the abovementioned parties for the stated purposes.  </t>
    <phoneticPr fontId="2" type="noConversion"/>
  </si>
  <si>
    <t>We acknowledge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Examiners, FVC and other representatives of the Government be held liable for any infringement or alleged infringement of Intellectual Property Rights or any other rights caused by or relating to our Application for this Financing Scheme or the implementation of the Film Development Fund.</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</si>
  <si>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</si>
  <si>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</si>
  <si>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</si>
  <si>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</si>
  <si>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</si>
  <si>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</si>
  <si>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</si>
  <si>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</si>
  <si>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</si>
  <si>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r>
      <t xml:space="preserve">Has the Applicant, its Associate or its Associated Person successfully obtained funding support in two (2) or more other approved film projects under this Financing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</si>
  <si>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4.2.2(a) of the Guide.  An Applicant is not eligible to apply for the Government Finance if it, its Associate or its Associated Person is in such capacity as stated above in two or more approved film projects.)</t>
    <phoneticPr fontId="2" type="noConversion"/>
  </si>
  <si>
    <r>
      <t xml:space="preserve">Is the Producer of the Film Project currently taking the role of producer in two (2) or more other approved film projects under this Financing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</si>
  <si>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t>Yes (Please give details) (See para. 4.2.2(b) of the Guide.  An Applicant is not eligible to apply for the Government Finance if the Producer is in such capacity as stated above in two (2) or more approved film projects.)</t>
    <phoneticPr fontId="2" type="noConversion"/>
  </si>
  <si>
    <r>
      <t xml:space="preserve">Is the Film Director of the Film Project currently taking the role of film director in one (1) or more other approved film project under this Financing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</si>
  <si>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4.2.2(c) of the Guide.  An Applicant is not eligible to apply for the Government Finance if the Film Director is in such capacity as stated above in two (2) or more approved film projects.)</t>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</si>
  <si>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</si>
  <si>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</si>
  <si>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</si>
  <si>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r>
      <t xml:space="preserve">Others
</t>
    </r>
    <r>
      <rPr>
        <sz val="10"/>
        <color theme="1"/>
        <rFont val="Verdana"/>
        <family val="2"/>
      </rPr>
      <t>(please specify)</t>
    </r>
    <phoneticPr fontId="2" type="noConversion"/>
  </si>
  <si>
    <t>Worldwide</t>
    <phoneticPr fontId="2" type="noConversion"/>
  </si>
  <si>
    <t xml:space="preserve">Territory: </t>
    <phoneticPr fontId="2" type="noConversion"/>
  </si>
  <si>
    <t>Airline, Ship, 
Train &amp; Hotel</t>
    <phoneticPr fontId="2" type="noConversion"/>
  </si>
  <si>
    <r>
      <t>Estimated Net Income</t>
    </r>
    <r>
      <rPr>
        <sz val="12"/>
        <color theme="1"/>
        <rFont val="Verdana"/>
        <family val="2"/>
      </rPr>
      <t xml:space="preserve"> (HK$)</t>
    </r>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</si>
  <si>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</si>
  <si>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</si>
  <si>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</si>
  <si>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</si>
  <si>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</si>
  <si>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3D Rendering</t>
    <phoneticPr fontId="2" type="noConversion"/>
  </si>
  <si>
    <t>Administration Overhead (including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</si>
  <si>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</si>
  <si>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</si>
  <si>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</si>
  <si>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</si>
  <si>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</si>
  <si>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</si>
  <si>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</si>
  <si>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</si>
  <si>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</si>
  <si>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to the Government for part-financing of the Applicant’s film project with the particulars set out in the Film Project in Appendix A (“</t>
    </r>
    <r>
      <rPr>
        <b/>
        <sz val="11"/>
        <rFont val="Verdana"/>
        <family val="2"/>
      </rPr>
      <t>Film Project</t>
    </r>
    <r>
      <rPr>
        <sz val="11"/>
        <rFont val="Verdana"/>
        <family val="2"/>
      </rPr>
      <t>”) and a Production Budget at Appendix B, and provide the following information relevant to the Film Project in support of this Application.</t>
    </r>
    <phoneticPr fontId="2" type="noConversion"/>
  </si>
  <si>
    <t>Others (Please specify)</t>
  </si>
  <si>
    <t>其他(請註明)</t>
  </si>
  <si>
    <t xml:space="preserve">其他(請註明) </t>
  </si>
  <si>
    <t>共計 Sub-total:</t>
  </si>
  <si>
    <r>
      <t xml:space="preserve">( </t>
    </r>
    <r>
      <rPr>
        <sz val="9"/>
        <rFont val="細明體"/>
        <family val="3"/>
        <charset val="136"/>
      </rPr>
      <t>數目</t>
    </r>
    <r>
      <rPr>
        <sz val="9"/>
        <rFont val="Verdana"/>
        <family val="2"/>
      </rPr>
      <t>No.:</t>
    </r>
  </si>
  <si>
    <r>
      <rPr>
        <sz val="9"/>
        <rFont val="Verdana"/>
        <family val="2"/>
      </rPr>
      <t xml:space="preserve">( </t>
    </r>
    <r>
      <rPr>
        <sz val="9"/>
        <rFont val="細明體"/>
        <family val="1"/>
        <charset val="136"/>
      </rPr>
      <t>數目</t>
    </r>
    <r>
      <rPr>
        <sz val="9"/>
        <rFont val="Verdana"/>
        <family val="2"/>
      </rPr>
      <t>No.:</t>
    </r>
  </si>
  <si>
    <t>其他知識產權授權費用(請註明)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</si>
  <si>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</si>
  <si>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</si>
  <si>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r>
      <t>(</t>
    </r>
    <r>
      <rPr>
        <sz val="10"/>
        <rFont val="細明體"/>
        <family val="3"/>
        <charset val="136"/>
      </rPr>
      <t xml:space="preserve">中文 </t>
    </r>
    <r>
      <rPr>
        <sz val="10"/>
        <rFont val="Verdana"/>
        <family val="2"/>
      </rPr>
      <t>Chinese)</t>
    </r>
  </si>
  <si>
    <r>
      <t>(</t>
    </r>
    <r>
      <rPr>
        <sz val="10"/>
        <rFont val="細明體"/>
        <family val="1"/>
        <charset val="136"/>
      </rPr>
      <t xml:space="preserve">英文 </t>
    </r>
    <r>
      <rPr>
        <sz val="10"/>
        <rFont val="Verdana"/>
        <family val="2"/>
      </rPr>
      <t>English)</t>
    </r>
  </si>
  <si>
    <t xml:space="preserve">[equals to the total Production Budget in Field 2 of Appendix B]
</t>
  </si>
  <si>
    <t xml:space="preserve">Number of Released Films directed by the Film Director of the Film Project immediately preceding the date of this Application:
</t>
    <phoneticPr fontId="2" type="noConversion"/>
  </si>
  <si>
    <t xml:space="preserve">Name of film production 
company
</t>
    <phoneticPr fontId="2" type="noConversion"/>
  </si>
  <si>
    <t>Consultant Fee (Please specify)</t>
    <phoneticPr fontId="2" type="noConversion"/>
  </si>
  <si>
    <t>Others (Please specify)</t>
    <phoneticPr fontId="2" type="noConversion"/>
  </si>
  <si>
    <t>Camera Equipment and Operations (including Drone (if any))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</si>
  <si>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</si>
  <si>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</si>
  <si>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</si>
  <si>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</si>
  <si>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</si>
  <si>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</si>
  <si>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</si>
  <si>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</si>
  <si>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故事板</t>
    <phoneticPr fontId="2" type="noConversion"/>
  </si>
  <si>
    <t>Consultant Fee (Please specify)</t>
    <phoneticPr fontId="2" type="noConversion"/>
  </si>
  <si>
    <t>Others (Please specify)</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</si>
  <si>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</si>
  <si>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</si>
  <si>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</si>
  <si>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</si>
  <si>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t>故事圖板員</t>
    <phoneticPr fontId="2" type="noConversion"/>
  </si>
  <si>
    <t>佈景設計師及繪圖員</t>
    <phoneticPr fontId="2" type="noConversion"/>
  </si>
  <si>
    <t>置景、佈景及道具</t>
    <phoneticPr fontId="2" type="noConversion"/>
  </si>
  <si>
    <t>Free TV: Terrestrial Free TV, Cable Free TV &amp; Satellite Free TV</t>
    <phoneticPr fontId="2" type="noConversion"/>
  </si>
  <si>
    <r>
      <t>Pay TV</t>
    </r>
    <r>
      <rPr>
        <sz val="9"/>
        <color theme="1"/>
        <rFont val="細明體"/>
        <family val="3"/>
        <charset val="136"/>
      </rPr>
      <t>：</t>
    </r>
    <r>
      <rPr>
        <sz val="9"/>
        <color theme="1"/>
        <rFont val="Verdana"/>
        <family val="2"/>
      </rPr>
      <t>Terrestrial Pay TV, Cable Pay TV &amp; Satellite Pay TV (including Pay-per-view &amp; VOD)</t>
    </r>
    <phoneticPr fontId="2" type="noConversion"/>
  </si>
  <si>
    <t xml:space="preserve">Home Video (Sell-Thru &amp; Rental), &amp; Public Video (Sell-Thru &amp; Rental)
</t>
    <phoneticPr fontId="2" type="noConversion"/>
  </si>
  <si>
    <t>Certified true copies of identity cards of all Film Director(s), and first four alphanumeric characters of HKID No. of Main Casts.</t>
    <phoneticPr fontId="2" type="noConversion"/>
  </si>
  <si>
    <t xml:space="preserve">Film Director
(Note 1: The Applicant must provide certified true copies of HKID Cards of Film Director)
(Note 2: The Applicant must provide one (1) certified true copy of the Film Director’s filmography.)
(Note 3: The Applicant is encouraged to provide one (1) certified true copy of Film Director’s statement of the Proposed Film (optional).)
</t>
    <phoneticPr fontId="2" type="noConversion"/>
  </si>
  <si>
    <t>(i)  all the sales agent’s fees and commissions (including fees and commissions of all sales agent(s), sub-sales agent(s), distributor(s), and sub-distributor(s)) in relation to the Completed Film (which shall be capped at 15% of the Gross Receipts); and</t>
    <phoneticPr fontId="2" type="noConversion"/>
  </si>
  <si>
    <t>(ii)  all the sales agent’s expenses (including publicity and distribution expenses) in relation to the Completed Film (which shall be capped at HK$1 million or 15% of the Production Budget (whichever is the greater) for the purpose of this Application Form).)</t>
    <phoneticPr fontId="2" type="noConversion"/>
  </si>
  <si>
    <t>ProdCo shall immediately prior to the execution of the PFA, be free and clear of all liabilities and encumbrances;</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</si>
  <si>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PFA (“Relevant IPRs”) shall be the sole and exclusive property of the successful Applicant and shall be vested in the successful Applicant until the assignment of the Relevant IPRs to all film financiers (including the Government) of the Approved Film Project upon the execution of PFA;</t>
    <phoneticPr fontId="2" type="noConversion"/>
  </si>
  <si>
    <t xml:space="preserve">the successful Applicant will, immediately following the execution of PFA, assign to and vest in all film financiers (including the Government) of the approved Film Project all rights (including Intelletual Property Rights), titles and interests in the Approved Film Project and Proposed Film; </t>
    <phoneticPr fontId="2" type="noConversion"/>
  </si>
  <si>
    <t>if the Application is approved, the successful Applicant is obliged to assign all rights (including all Intellectual Property Rights and Relevant IPRs) of the Approved Film Project to all film financiers (including the Government), to set up ProdCo, to engage sales agent, and to sign the Transaction Documents with the Government before a deadline specified by the Government, and in any case no later than two weeks before the date of the first theatrical release of the Proposed Film in the public (including word-of-mouth screening, preview and screening in any film festival) in any territory around the world;</t>
    <phoneticPr fontId="2" type="noConversion"/>
  </si>
  <si>
    <t>PFA</t>
    <phoneticPr fontId="2" type="noConversion"/>
  </si>
  <si>
    <t>means the Production Finance Agreement made between the Government and ProdCo which sets out the terms and conditions on which Government Finance is to be advanced to ProdCo.</t>
    <phoneticPr fontId="2" type="noConversion"/>
  </si>
  <si>
    <t>means all agreements that may be made by the Government, ProdCo or any other person involved in a Film Project in relation to the Film Project.</t>
    <phoneticPr fontId="2" type="noConversion"/>
  </si>
  <si>
    <t>means all takes, masters, negatives, positives, video, sound andother materials and/or recordings created for the production of the Film Project, whether incorporated into the Film Project or not.</t>
    <phoneticPr fontId="2" type="noConversion"/>
  </si>
  <si>
    <t>means a process of delivering the production items which are to be provided by the successful Applicant (including but not limited to ProdCo) to all film financiers (including the Government) of the Approved Film Project listed and attached in PFA through a laboratory and sets the deadlines for such production items to be delivered, and “Deliver” in relation to a film shall be construed accordingly.</t>
    <phoneticPr fontId="2" type="noConversion"/>
  </si>
  <si>
    <t>Post-Production Travel &amp; Accomodation for Crews</t>
    <phoneticPr fontId="2" type="noConversion"/>
  </si>
  <si>
    <t>Certified true copies of letters of intent in respect of sales and distribution of the Proposed Film.</t>
    <phoneticPr fontId="2" type="noConversion"/>
  </si>
  <si>
    <t>1 PAGE (FDF -FS Form (November 2021 version))</t>
    <phoneticPr fontId="2" type="noConversion"/>
  </si>
  <si>
    <t>2 PAGE (FDF -FS Form (November 2021 version))</t>
    <phoneticPr fontId="2" type="noConversion"/>
  </si>
  <si>
    <t>3 PAGE (FDF -FS Form (November 2021 version))</t>
    <phoneticPr fontId="2" type="noConversion"/>
  </si>
  <si>
    <t>4 PAGE (FDF -FS Form (November 2021 version))</t>
    <phoneticPr fontId="2" type="noConversion"/>
  </si>
  <si>
    <t>5 PAGE (FDF -FS Form (November 2021 version))</t>
    <phoneticPr fontId="2" type="noConversion"/>
  </si>
  <si>
    <t>6 PAGE (FDF -FS Form (November 2021 version))</t>
    <phoneticPr fontId="2" type="noConversion"/>
  </si>
  <si>
    <t>7 PAGE (FDF -FS Form (November 2021 version))</t>
    <phoneticPr fontId="2" type="noConversion"/>
  </si>
  <si>
    <t>8 PAGE (FDF -FS Form (November 2021 version))</t>
    <phoneticPr fontId="2" type="noConversion"/>
  </si>
  <si>
    <t>9 PAGE (FDF -FS Form (November 2021 version))</t>
    <phoneticPr fontId="2" type="noConversion"/>
  </si>
  <si>
    <t>10 PAGE (FDF -FS Form (November 2021 version))</t>
    <phoneticPr fontId="2" type="noConversion"/>
  </si>
  <si>
    <t>11 PAGE (FDF -FS Form (November 2021 version))</t>
    <phoneticPr fontId="2" type="noConversion"/>
  </si>
  <si>
    <t>12 PAGE (FDF -FS Form (November 2021 version))</t>
    <phoneticPr fontId="2" type="noConversion"/>
  </si>
  <si>
    <t>13 PAGE (FDF -FS Form (November 2021 version))</t>
    <phoneticPr fontId="2" type="noConversion"/>
  </si>
  <si>
    <t>14 PAGE (FDF -FS Form (November 2021 version))</t>
    <phoneticPr fontId="2" type="noConversion"/>
  </si>
  <si>
    <t>15 PAGE (FDF -FS Form (November 2021 version))</t>
    <phoneticPr fontId="2" type="noConversion"/>
  </si>
  <si>
    <t>16 PAGE (FDF -FS Form (November 2021 version))</t>
    <phoneticPr fontId="2" type="noConversion"/>
  </si>
  <si>
    <t>17 PAGE (FDF -FS Form (November 2021 version))</t>
    <phoneticPr fontId="2" type="noConversion"/>
  </si>
  <si>
    <t>18 PAGE (FDF -FS Form (November 2021 version))</t>
    <phoneticPr fontId="2" type="noConversion"/>
  </si>
  <si>
    <t>19 PAGE (FDF -FS Form (November 2021 version))</t>
    <phoneticPr fontId="2" type="noConversion"/>
  </si>
  <si>
    <t>20 PAGE (FDF -FS Form (November 2021 version))</t>
    <phoneticPr fontId="2" type="noConversion"/>
  </si>
  <si>
    <t>21 PAGE (FDF -FS Form (November 2021 version))</t>
    <phoneticPr fontId="2" type="noConversion"/>
  </si>
  <si>
    <t>22 PAGE (FDF -FS Form (November 2021 version))</t>
    <phoneticPr fontId="2" type="noConversion"/>
  </si>
  <si>
    <t>23 PAGE (FDF -FS Form (November 2021 version))</t>
    <phoneticPr fontId="2" type="noConversion"/>
  </si>
  <si>
    <t>24 PAGE (FDF -FS Form (November 2021 version))</t>
    <phoneticPr fontId="2" type="noConversion"/>
  </si>
  <si>
    <t>25 PAGE (FDF -FS Form (November 2021 version))</t>
    <phoneticPr fontId="2" type="noConversion"/>
  </si>
  <si>
    <t>26 PAGE (FDF -FS Form (November 2021 version))</t>
    <phoneticPr fontId="2" type="noConversion"/>
  </si>
  <si>
    <t>27 PAGE (FDF -FS Form (November 2021 version))</t>
    <phoneticPr fontId="2" type="noConversion"/>
  </si>
  <si>
    <t>28 PAGE (FDF -FS Form (November 2021 version))</t>
    <phoneticPr fontId="2" type="noConversion"/>
  </si>
  <si>
    <t>29 PAGE (FDF -FS Form (November 2021 version))</t>
    <phoneticPr fontId="2" type="noConversion"/>
  </si>
  <si>
    <t>31 PAGE (FDF -FS Form (November 2021 version))</t>
    <phoneticPr fontId="2" type="noConversion"/>
  </si>
  <si>
    <t>30 PAGE (FDF -FS Form (November 2021 version))</t>
    <phoneticPr fontId="2" type="noConversion"/>
  </si>
  <si>
    <t>32 PAGE (FDF -FS Form (November 2021 version))</t>
    <phoneticPr fontId="2" type="noConversion"/>
  </si>
  <si>
    <t>33 PAGE (FDF -FS Form (November 2021 version))</t>
    <phoneticPr fontId="2" type="noConversion"/>
  </si>
  <si>
    <t>34 PAGE (FDF -FS Form (November 2021 version))</t>
    <phoneticPr fontId="2" type="noConversion"/>
  </si>
  <si>
    <t>35 PAGE (FDF -FS Form(November 2021 version))</t>
    <phoneticPr fontId="2" type="noConversion"/>
  </si>
  <si>
    <t>36 PAGE (FDF -FS Form (November 2021 version))</t>
    <phoneticPr fontId="2" type="noConversion"/>
  </si>
  <si>
    <t>37 PAGE (FDF -FS Form (November 2021 version))</t>
    <phoneticPr fontId="2" type="noConversion"/>
  </si>
  <si>
    <t>38 PAGE (FDF -FS Form (November 2021 version))</t>
    <phoneticPr fontId="2" type="noConversion"/>
  </si>
  <si>
    <t>39 PAGE (FDF -FS Form (November 2021 version))</t>
    <phoneticPr fontId="2" type="noConversion"/>
  </si>
  <si>
    <t>40 PAGE (FDF -FS Form (November 2021 version))</t>
    <phoneticPr fontId="2" type="noConversion"/>
  </si>
  <si>
    <t>41 PAGE (FDF -FS Form (November 2021 version))</t>
    <phoneticPr fontId="2" type="noConversion"/>
  </si>
  <si>
    <t>42 PAGE (FDF -FS Form (November 2021 version))</t>
    <phoneticPr fontId="2" type="noConversion"/>
  </si>
  <si>
    <t>43 PAGE (FDF -FS Form (November 2021 version))</t>
    <phoneticPr fontId="2" type="noConversion"/>
  </si>
  <si>
    <t>44 PAGE (FDF -FS Form (November 2021 version))</t>
    <phoneticPr fontId="2" type="noConversion"/>
  </si>
  <si>
    <t>45 PAGE (FDF -FS Form (November 2021 version))</t>
    <phoneticPr fontId="2" type="noConversion"/>
  </si>
  <si>
    <t>46 PAGE (FDF -FS Form (November 2021 version))</t>
    <phoneticPr fontId="2" type="noConversion"/>
  </si>
  <si>
    <t>47 PAGE (FDF -FS Form (November 2021 version))</t>
    <phoneticPr fontId="2" type="noConversion"/>
  </si>
  <si>
    <t>48 PAGE (FDF -FS Form (November 2021 version))</t>
    <phoneticPr fontId="2" type="noConversion"/>
  </si>
  <si>
    <t>Film Production Financing Scheme</t>
    <phoneticPr fontId="2" type="noConversion"/>
  </si>
  <si>
    <t>This Application Form shall be read in conjunction with the Guide to Application of Film Production Financing Scheme (“Guide”). Please read the Guide carefully before completing this Application Form.</t>
    <phoneticPr fontId="2" type="noConversion"/>
  </si>
  <si>
    <t xml:space="preserve">Film Production Financing Scheme
(“Financing Scheme”)
</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</si>
  <si>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</si>
  <si>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Transaction Documents;</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</si>
  <si>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20 of the Guide;</t>
    <phoneticPr fontId="2" type="noConversion"/>
  </si>
  <si>
    <t>subject to 18.1 and 18.2,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</si>
  <si>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</si>
  <si>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</si>
  <si>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r>
      <t>(Note 1: The Applicant is encouraged to provide one (1) certified true copy of the target audience of the Completed Film (optional); and certified true copy(ies) of</t>
    </r>
    <r>
      <rPr>
        <sz val="9"/>
        <color theme="1"/>
        <rFont val="Verdana"/>
        <family val="2"/>
      </rPr>
      <t xml:space="preserve"> letter(s) of intent in respect of sales and distribution of the Completed Film (if any).) </t>
    </r>
    <phoneticPr fontId="2" type="noConversion"/>
  </si>
  <si>
    <t>Mainland</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</si>
  <si>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</si>
  <si>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</si>
  <si>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</si>
  <si>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t>IN THE MATTER of an application for Government Finance under Film Production Financing Scheme</t>
    <phoneticPr fontId="2" type="noConversion"/>
  </si>
  <si>
    <t>IN THE MATTER of an application for Government Finance under Film Production Financing Scheme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</si>
  <si>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</si>
  <si>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(including the Government) of the Approved Film Project, and the amount of Government Finance of the Approved Film Project;</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</si>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</sst>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0_ "/>
  </numFmts>
  <fonts count="115">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sz val="9"/>
      <color theme="1"/>
      <name val="細明體"/>
      <family val="3"/>
      <charset val="136"/>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b/>
      <sz val="12"/>
      <color theme="0"/>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sz val="8"/>
      <color rgb="FFFF0000"/>
      <name val="Verdana"/>
      <family val="2"/>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sz val="9"/>
      <name val="新細明體"/>
      <family val="1"/>
      <charset val="136"/>
      <scheme val="minor"/>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i/>
      <sz val="8"/>
      <name val="Verdana"/>
      <family val="2"/>
    </font>
    <font>
      <b/>
      <sz val="10"/>
      <color theme="1"/>
      <name val="細明體"/>
      <family val="3"/>
      <charset val="136"/>
    </font>
    <font>
      <sz val="10"/>
      <name val="細明體"/>
      <family val="1"/>
      <charset val="136"/>
    </font>
    <font>
      <sz val="9"/>
      <name val="細明體"/>
      <family val="1"/>
      <charset val="136"/>
    </font>
    <font>
      <b/>
      <sz val="9"/>
      <name val="細明體"/>
      <family val="1"/>
      <charset val="136"/>
    </font>
    <font>
      <sz val="9"/>
      <name val="細明體"/>
      <family val="2"/>
      <charset val="136"/>
    </font>
    <font>
      <b/>
      <sz val="10"/>
      <color theme="1"/>
      <name val="Arial Narrow"/>
      <family val="2"/>
    </font>
    <font>
      <sz val="9"/>
      <color rgb="FFFF0000"/>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s>
  <cellStyleXfs count="4">
    <xf numFmtId="0" fontId="0" fillId="0" borderId="0">
      <alignment vertical="center"/>
    </xf>
    <xf numFmtId="9" fontId="32" fillId="0" borderId="0" applyFont="0" applyFill="0" applyBorder="0" applyAlignment="0" applyProtection="0">
      <alignment vertical="center"/>
    </xf>
    <xf numFmtId="0" fontId="49" fillId="0" borderId="0"/>
    <xf numFmtId="0" fontId="49" fillId="0" borderId="0"/>
  </cellStyleXfs>
  <cellXfs count="1541">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7" fillId="0" borderId="0" xfId="0" applyFont="1" applyProtection="1">
      <alignment vertical="center"/>
    </xf>
    <xf numFmtId="0" fontId="38" fillId="0" borderId="0" xfId="0" applyFont="1" applyAlignment="1" applyProtection="1">
      <alignment horizontal="center" vertical="center"/>
    </xf>
    <xf numFmtId="0" fontId="43" fillId="0" borderId="0" xfId="0" applyFont="1" applyAlignment="1" applyProtection="1">
      <alignment horizontal="center" vertical="center"/>
    </xf>
    <xf numFmtId="0" fontId="38" fillId="0" borderId="7"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3" borderId="0" xfId="0" applyFont="1" applyFill="1" applyBorder="1" applyAlignment="1" applyProtection="1">
      <alignment horizontal="left" vertical="center"/>
    </xf>
    <xf numFmtId="0" fontId="45" fillId="3" borderId="0" xfId="0" applyFont="1" applyFill="1" applyBorder="1" applyProtection="1">
      <alignment vertical="center"/>
    </xf>
    <xf numFmtId="0" fontId="44" fillId="3" borderId="0" xfId="0" applyFont="1" applyFill="1" applyBorder="1" applyProtection="1">
      <alignment vertical="center"/>
    </xf>
    <xf numFmtId="0" fontId="43" fillId="3" borderId="0" xfId="0" applyFont="1" applyFill="1" applyBorder="1" applyProtection="1">
      <alignment vertical="center"/>
    </xf>
    <xf numFmtId="0" fontId="43" fillId="3" borderId="10" xfId="0" applyFont="1" applyFill="1" applyBorder="1" applyProtection="1">
      <alignment vertical="center"/>
    </xf>
    <xf numFmtId="0" fontId="44" fillId="3" borderId="11" xfId="0" applyFont="1" applyFill="1" applyBorder="1" applyAlignment="1" applyProtection="1">
      <alignment horizontal="center" vertical="center"/>
    </xf>
    <xf numFmtId="0" fontId="44" fillId="3" borderId="31" xfId="0" applyFont="1" applyFill="1" applyBorder="1" applyAlignment="1" applyProtection="1">
      <alignment horizontal="center" vertical="center"/>
    </xf>
    <xf numFmtId="0" fontId="43" fillId="0" borderId="20" xfId="0" applyFont="1" applyBorder="1" applyProtection="1">
      <alignment vertical="center"/>
    </xf>
    <xf numFmtId="0" fontId="43" fillId="0" borderId="0" xfId="0" applyFont="1" applyProtection="1">
      <alignment vertical="center"/>
    </xf>
    <xf numFmtId="0" fontId="38" fillId="3" borderId="0" xfId="0" applyFont="1" applyFill="1" applyBorder="1" applyProtection="1">
      <alignment vertical="center"/>
    </xf>
    <xf numFmtId="0" fontId="37" fillId="0" borderId="0" xfId="0" applyFont="1" applyFill="1" applyProtection="1">
      <alignment vertical="center"/>
    </xf>
    <xf numFmtId="0" fontId="51" fillId="0" borderId="0" xfId="0" applyFont="1" applyProtection="1">
      <alignment vertical="center"/>
    </xf>
    <xf numFmtId="0" fontId="52" fillId="0" borderId="0" xfId="0" applyFont="1" applyProtection="1">
      <alignment vertical="center"/>
    </xf>
    <xf numFmtId="0" fontId="52" fillId="0" borderId="0" xfId="0" applyFont="1" applyFill="1" applyProtection="1">
      <alignment vertical="center"/>
    </xf>
    <xf numFmtId="0" fontId="12" fillId="0" borderId="0" xfId="0" applyFont="1" applyBorder="1" applyAlignment="1" applyProtection="1">
      <alignment horizontal="left" vertical="top"/>
    </xf>
    <xf numFmtId="0" fontId="55" fillId="0" borderId="0" xfId="0" applyFont="1" applyProtection="1">
      <alignment vertical="center"/>
    </xf>
    <xf numFmtId="0" fontId="56" fillId="0" borderId="0" xfId="0" applyFont="1" applyAlignment="1" applyProtection="1">
      <alignment horizontal="center" vertical="center"/>
    </xf>
    <xf numFmtId="0" fontId="57" fillId="0" borderId="0" xfId="0" applyFont="1" applyBorder="1" applyAlignment="1" applyProtection="1"/>
    <xf numFmtId="0" fontId="56" fillId="0" borderId="0" xfId="0" applyFont="1" applyProtection="1">
      <alignment vertical="center"/>
    </xf>
    <xf numFmtId="0" fontId="42" fillId="0" borderId="0" xfId="0" applyFont="1" applyProtection="1">
      <alignment vertical="center"/>
    </xf>
    <xf numFmtId="0" fontId="58" fillId="0" borderId="0" xfId="0" applyFont="1" applyBorder="1" applyAlignment="1" applyProtection="1"/>
    <xf numFmtId="0" fontId="58" fillId="0" borderId="0" xfId="0" applyFont="1" applyFill="1" applyBorder="1" applyAlignment="1" applyProtection="1"/>
    <xf numFmtId="0" fontId="42" fillId="0" borderId="0" xfId="0" applyFont="1" applyAlignment="1" applyProtection="1">
      <alignment horizontal="center" vertical="center"/>
    </xf>
    <xf numFmtId="0" fontId="0" fillId="0" borderId="0" xfId="0" applyAlignment="1" applyProtection="1">
      <alignment horizontal="center" vertical="center"/>
    </xf>
    <xf numFmtId="0" fontId="35" fillId="0" borderId="0" xfId="0" applyFont="1" applyFill="1" applyAlignment="1" applyProtection="1">
      <alignment vertical="center"/>
    </xf>
    <xf numFmtId="0" fontId="43" fillId="0" borderId="0" xfId="0" applyFont="1" applyBorder="1" applyAlignment="1" applyProtection="1">
      <alignment horizontal="center" vertical="center"/>
    </xf>
    <xf numFmtId="0" fontId="37" fillId="0" borderId="0" xfId="0" applyFont="1" applyBorder="1" applyProtection="1">
      <alignment vertical="center"/>
    </xf>
    <xf numFmtId="0" fontId="37" fillId="0" borderId="0" xfId="0" applyFont="1" applyAlignment="1" applyProtection="1">
      <alignment horizontal="center" vertical="center"/>
    </xf>
    <xf numFmtId="0" fontId="39" fillId="0" borderId="7" xfId="0" applyFont="1" applyBorder="1" applyProtection="1">
      <alignment vertical="center"/>
    </xf>
    <xf numFmtId="0" fontId="43" fillId="3" borderId="23" xfId="0" applyFont="1" applyFill="1" applyBorder="1" applyProtection="1">
      <alignment vertical="center"/>
    </xf>
    <xf numFmtId="0" fontId="43" fillId="3" borderId="52" xfId="0" applyFont="1" applyFill="1" applyBorder="1" applyProtection="1">
      <alignment vertical="center"/>
    </xf>
    <xf numFmtId="0" fontId="43" fillId="3" borderId="33" xfId="0" applyFont="1" applyFill="1" applyBorder="1" applyProtection="1">
      <alignment vertical="center"/>
    </xf>
    <xf numFmtId="0" fontId="38" fillId="3" borderId="7" xfId="0" applyFont="1" applyFill="1" applyBorder="1" applyProtection="1">
      <alignment vertical="center"/>
    </xf>
    <xf numFmtId="38" fontId="38" fillId="3" borderId="7" xfId="0" applyNumberFormat="1" applyFont="1" applyFill="1" applyBorder="1" applyProtection="1">
      <alignment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54"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14" fillId="0" borderId="0" xfId="0" applyFont="1" applyBorder="1" applyAlignment="1" applyProtection="1">
      <alignment horizontal="left" vertical="top"/>
    </xf>
    <xf numFmtId="0" fontId="14" fillId="0" borderId="0" xfId="0" applyFont="1" applyBorder="1" applyAlignment="1" applyProtection="1">
      <alignment horizontal="left" vertical="top"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8" fillId="0" borderId="0" xfId="0" applyFont="1" applyFill="1" applyBorder="1" applyAlignment="1" applyProtection="1">
      <alignment horizontal="center" vertical="center"/>
    </xf>
    <xf numFmtId="0" fontId="10" fillId="0" borderId="0" xfId="0" applyFont="1" applyAlignment="1" applyProtection="1">
      <alignment vertical="top"/>
    </xf>
    <xf numFmtId="0" fontId="29"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9" fillId="0" borderId="0" xfId="0" applyFont="1" applyAlignment="1" applyProtection="1">
      <alignment horizontal="left" vertical="top"/>
    </xf>
    <xf numFmtId="0" fontId="62" fillId="0" borderId="0" xfId="0" applyFont="1" applyBorder="1" applyAlignment="1" applyProtection="1">
      <alignment horizontal="left" vertical="top"/>
    </xf>
    <xf numFmtId="0" fontId="63"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62" fillId="0" borderId="0" xfId="0" applyFont="1" applyAlignment="1" applyProtection="1">
      <alignment vertical="top" wrapText="1"/>
    </xf>
    <xf numFmtId="0" fontId="42" fillId="0" borderId="0" xfId="0" applyFont="1" applyAlignment="1" applyProtection="1">
      <alignment horizontal="left" vertical="top"/>
    </xf>
    <xf numFmtId="0" fontId="62" fillId="0" borderId="0" xfId="0" applyFont="1" applyProtection="1">
      <alignment vertical="center"/>
    </xf>
    <xf numFmtId="0" fontId="62" fillId="0" borderId="0" xfId="0" applyFont="1" applyAlignment="1" applyProtection="1">
      <alignment horizontal="left" vertical="top"/>
    </xf>
    <xf numFmtId="0" fontId="62" fillId="0" borderId="17" xfId="0" applyFont="1" applyBorder="1" applyAlignment="1" applyProtection="1">
      <alignment horizontal="left" vertical="top"/>
    </xf>
    <xf numFmtId="0" fontId="62" fillId="0" borderId="17" xfId="0" applyFont="1" applyBorder="1" applyAlignment="1" applyProtection="1">
      <alignment horizontal="left" vertical="top"/>
      <protection hidden="1"/>
    </xf>
    <xf numFmtId="0" fontId="42" fillId="0" borderId="11" xfId="0" applyFont="1" applyBorder="1" applyAlignment="1" applyProtection="1">
      <alignment horizontal="left" vertical="top"/>
    </xf>
    <xf numFmtId="0" fontId="62" fillId="0" borderId="20" xfId="0" applyFont="1" applyBorder="1" applyAlignment="1" applyProtection="1">
      <alignment vertical="top"/>
    </xf>
    <xf numFmtId="0" fontId="62" fillId="0" borderId="25" xfId="0" applyFont="1" applyBorder="1" applyAlignment="1" applyProtection="1">
      <alignment vertical="top"/>
    </xf>
    <xf numFmtId="0" fontId="42" fillId="0" borderId="0" xfId="0" applyFont="1" applyAlignment="1" applyProtection="1">
      <alignment horizontal="left"/>
    </xf>
    <xf numFmtId="0" fontId="52" fillId="0" borderId="0" xfId="0" applyFont="1" applyAlignment="1" applyProtection="1">
      <alignment horizontal="left" vertical="top"/>
    </xf>
    <xf numFmtId="0" fontId="70" fillId="0" borderId="0" xfId="0" applyFont="1" applyAlignment="1" applyProtection="1">
      <alignment horizontal="left" vertical="top"/>
    </xf>
    <xf numFmtId="0" fontId="71" fillId="0" borderId="11" xfId="0" applyFont="1" applyBorder="1" applyAlignment="1" applyProtection="1">
      <alignment horizontal="left" vertical="top"/>
    </xf>
    <xf numFmtId="0" fontId="73" fillId="0" borderId="0" xfId="0" applyFont="1" applyAlignment="1" applyProtection="1">
      <alignment horizontal="left" vertical="top"/>
    </xf>
    <xf numFmtId="0" fontId="62" fillId="0" borderId="11" xfId="0" applyFont="1" applyBorder="1" applyAlignment="1" applyProtection="1">
      <alignment horizontal="left" vertical="top"/>
    </xf>
    <xf numFmtId="0" fontId="62" fillId="4" borderId="20" xfId="0" applyFont="1" applyFill="1" applyBorder="1" applyAlignment="1" applyProtection="1">
      <alignment horizontal="left" vertical="center" wrapText="1"/>
      <protection locked="0" hidden="1"/>
    </xf>
    <xf numFmtId="0" fontId="73" fillId="0" borderId="11" xfId="0" applyFont="1" applyBorder="1" applyAlignment="1" applyProtection="1">
      <alignment horizontal="left" vertical="top"/>
    </xf>
    <xf numFmtId="176" fontId="62" fillId="0" borderId="0" xfId="0" applyNumberFormat="1" applyFont="1" applyBorder="1" applyAlignment="1" applyProtection="1">
      <alignment vertical="top" wrapText="1"/>
    </xf>
    <xf numFmtId="176" fontId="62" fillId="0" borderId="17" xfId="0" applyNumberFormat="1" applyFont="1" applyBorder="1" applyAlignment="1" applyProtection="1">
      <alignment vertical="top" wrapText="1"/>
    </xf>
    <xf numFmtId="0" fontId="62" fillId="4" borderId="19" xfId="0" applyFont="1" applyFill="1" applyBorder="1" applyAlignment="1" applyProtection="1">
      <alignment horizontal="left" vertical="center" wrapText="1"/>
      <protection locked="0"/>
    </xf>
    <xf numFmtId="0" fontId="62" fillId="0" borderId="25" xfId="0" applyFont="1" applyBorder="1" applyAlignment="1" applyProtection="1">
      <alignment horizontal="left" vertical="top"/>
    </xf>
    <xf numFmtId="0" fontId="73" fillId="0" borderId="7" xfId="0" applyFont="1" applyBorder="1" applyAlignment="1" applyProtection="1">
      <alignment horizontal="left" vertical="top"/>
    </xf>
    <xf numFmtId="0" fontId="62" fillId="0" borderId="20" xfId="0" applyFont="1" applyBorder="1" applyAlignment="1" applyProtection="1">
      <alignment horizontal="left" vertical="top"/>
    </xf>
    <xf numFmtId="0" fontId="62" fillId="0" borderId="21" xfId="0" applyFont="1" applyBorder="1" applyAlignment="1" applyProtection="1">
      <alignment horizontal="left" vertical="top"/>
    </xf>
    <xf numFmtId="0" fontId="62" fillId="4" borderId="0" xfId="0" applyFont="1" applyFill="1" applyAlignment="1" applyProtection="1">
      <alignment horizontal="left" vertical="center" wrapText="1"/>
      <protection locked="0"/>
    </xf>
    <xf numFmtId="0" fontId="62" fillId="0" borderId="20" xfId="0" applyFont="1" applyBorder="1" applyAlignment="1" applyProtection="1">
      <alignment vertical="center"/>
    </xf>
    <xf numFmtId="0" fontId="62" fillId="4" borderId="20" xfId="0" applyFont="1" applyFill="1" applyBorder="1" applyAlignment="1" applyProtection="1">
      <alignment horizontal="left" vertical="center" wrapText="1"/>
      <protection locked="0"/>
    </xf>
    <xf numFmtId="0" fontId="62" fillId="0" borderId="19" xfId="0" applyFont="1" applyBorder="1" applyAlignment="1" applyProtection="1">
      <alignment vertical="top"/>
    </xf>
    <xf numFmtId="0" fontId="37" fillId="0" borderId="0" xfId="0" applyFont="1" applyAlignment="1" applyProtection="1">
      <alignment horizontal="left" vertical="top"/>
    </xf>
    <xf numFmtId="0" fontId="73" fillId="0" borderId="18" xfId="0" applyFont="1" applyBorder="1" applyAlignment="1" applyProtection="1">
      <alignment horizontal="left" vertical="top"/>
    </xf>
    <xf numFmtId="0" fontId="62" fillId="0" borderId="18" xfId="0" applyFont="1" applyBorder="1" applyAlignment="1" applyProtection="1">
      <alignment horizontal="left" vertical="top"/>
    </xf>
    <xf numFmtId="0" fontId="62" fillId="4" borderId="22" xfId="0" applyFont="1" applyFill="1" applyBorder="1" applyAlignment="1" applyProtection="1">
      <alignment horizontal="center" vertical="center"/>
      <protection locked="0"/>
    </xf>
    <xf numFmtId="0" fontId="62" fillId="0" borderId="9" xfId="0" applyFont="1" applyBorder="1" applyAlignment="1" applyProtection="1">
      <alignment vertical="top"/>
    </xf>
    <xf numFmtId="0" fontId="62" fillId="0" borderId="0" xfId="0" applyFont="1" applyBorder="1" applyAlignment="1" applyProtection="1">
      <alignment vertical="top"/>
    </xf>
    <xf numFmtId="0" fontId="62" fillId="0" borderId="0" xfId="0" applyFont="1" applyFill="1" applyBorder="1" applyAlignment="1" applyProtection="1">
      <alignment horizontal="left" vertical="center"/>
    </xf>
    <xf numFmtId="0" fontId="62" fillId="0" borderId="17" xfId="0" applyFont="1" applyBorder="1" applyAlignment="1" applyProtection="1">
      <alignment vertical="top"/>
    </xf>
    <xf numFmtId="0" fontId="62" fillId="4" borderId="22" xfId="0" applyFont="1" applyFill="1" applyBorder="1" applyAlignment="1" applyProtection="1">
      <alignment horizontal="center" vertical="top"/>
      <protection locked="0"/>
    </xf>
    <xf numFmtId="0" fontId="71" fillId="0" borderId="0" xfId="0" applyFont="1" applyProtection="1">
      <alignment vertical="center"/>
    </xf>
    <xf numFmtId="0" fontId="71" fillId="0" borderId="0" xfId="0" applyFont="1" applyBorder="1" applyProtection="1">
      <alignment vertical="center"/>
    </xf>
    <xf numFmtId="0" fontId="71" fillId="0" borderId="0" xfId="0" applyFont="1" applyBorder="1" applyAlignment="1" applyProtection="1">
      <alignment horizontal="left" vertical="top" wrapText="1"/>
    </xf>
    <xf numFmtId="0" fontId="62" fillId="0" borderId="0" xfId="0" applyFont="1" applyBorder="1" applyProtection="1">
      <alignment vertical="center"/>
    </xf>
    <xf numFmtId="0" fontId="73" fillId="0" borderId="0" xfId="0" applyFont="1" applyBorder="1" applyProtection="1">
      <alignment vertical="center"/>
    </xf>
    <xf numFmtId="0" fontId="62" fillId="0" borderId="6" xfId="0" applyFont="1" applyBorder="1" applyAlignment="1" applyProtection="1">
      <alignment horizontal="left" vertical="top" wrapText="1"/>
    </xf>
    <xf numFmtId="0" fontId="62" fillId="0" borderId="9" xfId="0" applyFont="1" applyBorder="1" applyAlignment="1" applyProtection="1">
      <alignment horizontal="left" vertical="top" wrapText="1"/>
    </xf>
    <xf numFmtId="0" fontId="62" fillId="0" borderId="51" xfId="0" applyFont="1" applyBorder="1" applyAlignment="1" applyProtection="1">
      <alignment horizontal="left" vertical="top" wrapText="1"/>
    </xf>
    <xf numFmtId="0" fontId="62" fillId="0" borderId="6" xfId="0" quotePrefix="1" applyFont="1" applyBorder="1" applyAlignment="1" applyProtection="1">
      <alignment vertical="top" wrapText="1"/>
    </xf>
    <xf numFmtId="0" fontId="62" fillId="0" borderId="12" xfId="0" quotePrefix="1" applyFont="1" applyBorder="1" applyAlignment="1" applyProtection="1">
      <alignment vertical="top" wrapText="1"/>
    </xf>
    <xf numFmtId="0" fontId="62" fillId="0" borderId="6" xfId="0" applyFont="1" applyBorder="1" applyAlignment="1" applyProtection="1">
      <alignment vertical="top" wrapText="1"/>
    </xf>
    <xf numFmtId="0" fontId="72" fillId="0" borderId="7" xfId="0" applyFont="1" applyBorder="1" applyAlignment="1" applyProtection="1">
      <alignment horizontal="left" vertical="top"/>
    </xf>
    <xf numFmtId="0" fontId="62" fillId="0" borderId="0" xfId="0" applyFont="1" applyFill="1" applyBorder="1" applyAlignment="1" applyProtection="1">
      <alignment horizontal="center" vertical="center"/>
    </xf>
    <xf numFmtId="0" fontId="62" fillId="0" borderId="0" xfId="0" applyFont="1" applyBorder="1" applyAlignment="1" applyProtection="1">
      <alignment horizontal="center" vertical="top"/>
    </xf>
    <xf numFmtId="0" fontId="23" fillId="0" borderId="17" xfId="0" applyFont="1" applyBorder="1" applyProtection="1">
      <alignment vertical="center"/>
    </xf>
    <xf numFmtId="0" fontId="73" fillId="0" borderId="12" xfId="0" applyFont="1" applyBorder="1" applyProtection="1">
      <alignment vertical="center"/>
    </xf>
    <xf numFmtId="0" fontId="62" fillId="0" borderId="12"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71" fillId="0" borderId="0" xfId="0" applyFont="1" applyBorder="1" applyAlignment="1" applyProtection="1">
      <alignment horizontal="left" vertical="top"/>
    </xf>
    <xf numFmtId="0" fontId="71" fillId="0" borderId="0" xfId="0" applyFont="1" applyAlignment="1" applyProtection="1">
      <alignment horizontal="left" vertical="top"/>
    </xf>
    <xf numFmtId="0" fontId="71" fillId="0" borderId="7" xfId="0" applyFont="1" applyBorder="1" applyAlignment="1" applyProtection="1">
      <alignment horizontal="left" vertical="top"/>
    </xf>
    <xf numFmtId="0" fontId="71" fillId="0" borderId="7" xfId="0" applyFont="1" applyBorder="1" applyAlignment="1" applyProtection="1">
      <alignment horizontal="left" vertical="top" wrapText="1"/>
    </xf>
    <xf numFmtId="0" fontId="71" fillId="0" borderId="18" xfId="0" applyFont="1" applyBorder="1" applyAlignment="1" applyProtection="1">
      <alignment horizontal="left" vertical="top" wrapText="1"/>
    </xf>
    <xf numFmtId="0" fontId="71" fillId="0" borderId="21" xfId="0" applyFont="1" applyBorder="1" applyAlignment="1" applyProtection="1">
      <alignment horizontal="left" vertical="top" wrapText="1"/>
    </xf>
    <xf numFmtId="0" fontId="71" fillId="0" borderId="20" xfId="0" applyFont="1" applyBorder="1" applyAlignment="1" applyProtection="1">
      <alignment horizontal="left" vertical="top" wrapText="1"/>
    </xf>
    <xf numFmtId="0" fontId="71" fillId="0" borderId="20" xfId="0" applyFont="1" applyBorder="1" applyAlignment="1" applyProtection="1">
      <alignment vertical="top" wrapText="1"/>
    </xf>
    <xf numFmtId="0" fontId="71" fillId="0" borderId="19" xfId="0" applyFont="1" applyBorder="1" applyAlignment="1" applyProtection="1">
      <alignment vertical="top" wrapText="1"/>
    </xf>
    <xf numFmtId="0" fontId="71" fillId="0" borderId="7" xfId="0" applyFont="1" applyFill="1" applyBorder="1" applyAlignment="1" applyProtection="1">
      <alignment horizontal="left" vertical="top" wrapText="1"/>
    </xf>
    <xf numFmtId="0" fontId="71" fillId="0" borderId="21" xfId="0" applyFont="1" applyFill="1" applyBorder="1" applyAlignment="1" applyProtection="1">
      <alignment horizontal="left" vertical="top" wrapText="1"/>
    </xf>
    <xf numFmtId="0" fontId="71" fillId="0" borderId="23" xfId="0" applyFont="1" applyBorder="1" applyAlignment="1" applyProtection="1">
      <alignment horizontal="left" vertical="top"/>
    </xf>
    <xf numFmtId="0" fontId="25" fillId="0" borderId="0" xfId="0" applyFont="1" applyBorder="1" applyProtection="1">
      <alignment vertical="center"/>
    </xf>
    <xf numFmtId="0" fontId="71" fillId="0" borderId="20" xfId="0" applyFont="1" applyBorder="1" applyAlignment="1" applyProtection="1">
      <alignment horizontal="left" vertical="top"/>
    </xf>
    <xf numFmtId="0" fontId="71" fillId="0" borderId="11" xfId="0"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71" fillId="0" borderId="17" xfId="0" applyFont="1" applyBorder="1" applyAlignment="1" applyProtection="1">
      <alignment horizontal="left" vertical="top" wrapText="1"/>
    </xf>
    <xf numFmtId="0" fontId="71" fillId="0" borderId="17" xfId="0" applyFont="1" applyBorder="1" applyProtection="1">
      <alignment vertical="center"/>
    </xf>
    <xf numFmtId="0" fontId="25" fillId="0" borderId="7" xfId="0" applyFont="1" applyBorder="1" applyProtection="1">
      <alignment vertical="center"/>
    </xf>
    <xf numFmtId="0" fontId="71" fillId="0" borderId="21" xfId="0" applyFont="1" applyBorder="1" applyAlignment="1" applyProtection="1">
      <alignment horizontal="left" vertical="top"/>
    </xf>
    <xf numFmtId="0" fontId="71" fillId="0" borderId="17" xfId="0" applyFont="1" applyBorder="1" applyAlignment="1" applyProtection="1">
      <alignment horizontal="left" vertical="top"/>
    </xf>
    <xf numFmtId="0" fontId="65" fillId="0" borderId="0" xfId="0" applyFont="1" applyBorder="1" applyAlignment="1" applyProtection="1">
      <alignment horizontal="left" vertical="center" wrapText="1"/>
    </xf>
    <xf numFmtId="0" fontId="65" fillId="0" borderId="0" xfId="0" applyFont="1" applyBorder="1" applyAlignment="1" applyProtection="1">
      <alignment horizontal="left" vertical="center"/>
    </xf>
    <xf numFmtId="0" fontId="76" fillId="0" borderId="0" xfId="0" applyFont="1" applyFill="1" applyAlignment="1" applyProtection="1">
      <alignment horizontal="center" vertical="center"/>
    </xf>
    <xf numFmtId="0" fontId="64" fillId="0" borderId="0" xfId="0" applyFont="1" applyBorder="1" applyAlignment="1" applyProtection="1">
      <alignment vertical="top" wrapText="1"/>
    </xf>
    <xf numFmtId="0" fontId="70" fillId="0" borderId="7" xfId="0" applyFont="1" applyBorder="1" applyAlignment="1" applyProtection="1">
      <alignment horizontal="left" vertical="top" wrapText="1"/>
    </xf>
    <xf numFmtId="0" fontId="71" fillId="0" borderId="11" xfId="0" applyFont="1" applyBorder="1" applyProtection="1">
      <alignment vertical="center"/>
    </xf>
    <xf numFmtId="0" fontId="71" fillId="0" borderId="18" xfId="0" applyFont="1" applyBorder="1" applyAlignment="1" applyProtection="1">
      <alignment horizontal="left" vertical="top"/>
    </xf>
    <xf numFmtId="0" fontId="63" fillId="4" borderId="22" xfId="0" applyFont="1" applyFill="1" applyBorder="1" applyAlignment="1" applyProtection="1">
      <alignment horizontal="center" vertical="center"/>
      <protection locked="0" hidden="1"/>
    </xf>
    <xf numFmtId="0" fontId="37" fillId="0" borderId="0" xfId="0" quotePrefix="1" applyFont="1" applyBorder="1" applyAlignment="1" applyProtection="1">
      <alignment horizontal="left" vertical="top"/>
    </xf>
    <xf numFmtId="0" fontId="71" fillId="0" borderId="29" xfId="0" applyFont="1" applyBorder="1" applyAlignment="1" applyProtection="1">
      <alignment horizontal="left" vertical="top"/>
    </xf>
    <xf numFmtId="0" fontId="71" fillId="0" borderId="0" xfId="0" applyFont="1" applyAlignment="1" applyProtection="1">
      <alignment vertical="top"/>
    </xf>
    <xf numFmtId="0" fontId="71" fillId="0" borderId="29" xfId="0" applyFont="1" applyBorder="1" applyAlignment="1" applyProtection="1">
      <alignment vertical="top"/>
    </xf>
    <xf numFmtId="0" fontId="71" fillId="0" borderId="29" xfId="0" applyFont="1" applyBorder="1" applyAlignment="1" applyProtection="1">
      <alignment horizontal="left" vertical="top" wrapText="1"/>
    </xf>
    <xf numFmtId="0" fontId="71" fillId="0" borderId="29" xfId="0" applyFont="1" applyBorder="1" applyAlignment="1" applyProtection="1">
      <alignment vertical="top" wrapText="1"/>
    </xf>
    <xf numFmtId="0" fontId="71" fillId="0" borderId="27" xfId="0" applyFont="1" applyBorder="1" applyAlignment="1" applyProtection="1">
      <alignment vertical="top"/>
    </xf>
    <xf numFmtId="38" fontId="38" fillId="3" borderId="0" xfId="0" applyNumberFormat="1" applyFont="1" applyFill="1" applyBorder="1" applyProtection="1">
      <alignment vertical="center"/>
    </xf>
    <xf numFmtId="0" fontId="47" fillId="3" borderId="13" xfId="0" applyFont="1" applyFill="1" applyBorder="1" applyAlignment="1" applyProtection="1">
      <alignment horizontal="right"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horizontal="left" vertical="center"/>
    </xf>
    <xf numFmtId="0" fontId="38" fillId="3" borderId="11" xfId="0" applyFont="1" applyFill="1" applyBorder="1" applyAlignment="1" applyProtection="1">
      <alignment horizontal="center" vertical="center"/>
    </xf>
    <xf numFmtId="0" fontId="82" fillId="3" borderId="11" xfId="0" applyFont="1" applyFill="1" applyBorder="1" applyAlignment="1" applyProtection="1">
      <alignment horizontal="left" vertical="top"/>
    </xf>
    <xf numFmtId="0" fontId="40" fillId="3" borderId="11" xfId="0" applyFont="1" applyFill="1" applyBorder="1" applyProtection="1">
      <alignment vertical="center"/>
    </xf>
    <xf numFmtId="0" fontId="76" fillId="2" borderId="0" xfId="0" applyFont="1" applyFill="1" applyAlignment="1" applyProtection="1">
      <alignment vertical="center"/>
    </xf>
    <xf numFmtId="0" fontId="40" fillId="0" borderId="11" xfId="0" applyFont="1" applyBorder="1" applyAlignment="1" applyProtection="1">
      <alignment horizontal="center"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horizontal="left" vertical="center"/>
    </xf>
    <xf numFmtId="0" fontId="86" fillId="0" borderId="11" xfId="0" applyFont="1" applyBorder="1" applyAlignment="1" applyProtection="1">
      <alignment horizontal="center" vertical="center" wrapText="1"/>
    </xf>
    <xf numFmtId="0" fontId="84" fillId="0" borderId="7" xfId="0" applyFont="1" applyBorder="1" applyAlignment="1" applyProtection="1">
      <alignment horizontal="center" vertical="center"/>
    </xf>
    <xf numFmtId="0" fontId="84" fillId="0" borderId="57" xfId="0" applyFont="1" applyBorder="1" applyAlignment="1" applyProtection="1">
      <alignment vertical="center"/>
    </xf>
    <xf numFmtId="0" fontId="84" fillId="0" borderId="41" xfId="0" applyFont="1" applyBorder="1" applyAlignment="1" applyProtection="1">
      <alignment vertical="center"/>
    </xf>
    <xf numFmtId="0" fontId="86" fillId="0" borderId="20" xfId="0" applyFont="1" applyBorder="1" applyAlignment="1" applyProtection="1">
      <alignment horizontal="center" vertical="center"/>
    </xf>
    <xf numFmtId="0" fontId="86" fillId="0" borderId="20" xfId="0" applyFont="1" applyBorder="1" applyProtection="1">
      <alignment vertical="center"/>
    </xf>
    <xf numFmtId="0" fontId="86" fillId="4" borderId="20" xfId="0" applyFont="1" applyFill="1" applyBorder="1" applyAlignment="1" applyProtection="1">
      <alignment horizontal="center" vertical="center"/>
      <protection locked="0"/>
    </xf>
    <xf numFmtId="0" fontId="86" fillId="0" borderId="58" xfId="0" applyFont="1" applyBorder="1" applyAlignment="1" applyProtection="1">
      <alignment horizontal="center" vertical="center"/>
    </xf>
    <xf numFmtId="0" fontId="86" fillId="0" borderId="0" xfId="0" applyFont="1" applyProtection="1">
      <alignment vertical="center"/>
    </xf>
    <xf numFmtId="0" fontId="86" fillId="0" borderId="21" xfId="0" applyFont="1" applyBorder="1" applyAlignment="1" applyProtection="1">
      <alignment horizontal="center" vertical="center"/>
    </xf>
    <xf numFmtId="0" fontId="86" fillId="0" borderId="15" xfId="0" applyFont="1" applyBorder="1" applyProtection="1">
      <alignment vertical="center"/>
    </xf>
    <xf numFmtId="0" fontId="84" fillId="3" borderId="11" xfId="0" applyFont="1" applyFill="1" applyBorder="1" applyProtection="1">
      <alignment vertical="center"/>
    </xf>
    <xf numFmtId="0" fontId="86" fillId="0" borderId="57" xfId="0" applyFont="1" applyBorder="1" applyAlignment="1" applyProtection="1">
      <alignment vertical="center"/>
    </xf>
    <xf numFmtId="0" fontId="86" fillId="0" borderId="41" xfId="0" applyFont="1" applyBorder="1" applyAlignment="1" applyProtection="1">
      <alignment vertical="center"/>
    </xf>
    <xf numFmtId="0" fontId="86" fillId="0" borderId="17" xfId="0" applyFont="1" applyBorder="1" applyAlignment="1" applyProtection="1">
      <alignment horizontal="center" vertical="center"/>
    </xf>
    <xf numFmtId="0" fontId="86" fillId="0" borderId="17" xfId="0" applyFont="1" applyBorder="1" applyProtection="1">
      <alignment vertical="center"/>
    </xf>
    <xf numFmtId="0" fontId="86" fillId="0" borderId="54" xfId="0" applyFont="1" applyBorder="1" applyProtection="1">
      <alignment vertical="center"/>
    </xf>
    <xf numFmtId="0" fontId="84" fillId="3" borderId="60" xfId="0" applyFont="1" applyFill="1" applyBorder="1" applyProtection="1">
      <alignment vertical="center"/>
    </xf>
    <xf numFmtId="0" fontId="86" fillId="0" borderId="48" xfId="0" applyFont="1" applyBorder="1" applyProtection="1">
      <alignment vertical="center"/>
    </xf>
    <xf numFmtId="0" fontId="84" fillId="0" borderId="18" xfId="0" applyFont="1" applyBorder="1" applyAlignment="1" applyProtection="1">
      <alignment horizontal="center" vertical="center"/>
    </xf>
    <xf numFmtId="0" fontId="84" fillId="3" borderId="62" xfId="0" applyFont="1" applyFill="1" applyBorder="1" applyProtection="1">
      <alignment vertical="center"/>
    </xf>
    <xf numFmtId="0" fontId="84" fillId="3" borderId="0" xfId="0" applyFont="1" applyFill="1" applyBorder="1" applyProtection="1">
      <alignment vertical="center"/>
    </xf>
    <xf numFmtId="0" fontId="84" fillId="0" borderId="23" xfId="0" applyFont="1" applyBorder="1" applyAlignment="1" applyProtection="1">
      <alignment horizontal="center" vertical="center"/>
    </xf>
    <xf numFmtId="0" fontId="84" fillId="0" borderId="11" xfId="0" applyFont="1" applyBorder="1" applyAlignment="1" applyProtection="1">
      <alignment horizontal="center" vertical="center"/>
    </xf>
    <xf numFmtId="0" fontId="84" fillId="0" borderId="0" xfId="0" applyFont="1" applyBorder="1" applyAlignment="1" applyProtection="1">
      <alignment horizontal="center" vertical="center"/>
    </xf>
    <xf numFmtId="0" fontId="85" fillId="0" borderId="17" xfId="0" applyFont="1" applyBorder="1" applyAlignment="1" applyProtection="1">
      <alignment horizontal="left" vertical="center" wrapText="1"/>
    </xf>
    <xf numFmtId="0" fontId="84" fillId="0" borderId="17" xfId="0" applyFont="1" applyBorder="1" applyProtection="1">
      <alignment vertical="center"/>
    </xf>
    <xf numFmtId="0" fontId="86" fillId="0" borderId="20" xfId="0" applyFont="1" applyFill="1" applyBorder="1" applyAlignment="1" applyProtection="1">
      <alignment horizontal="center" vertical="center"/>
    </xf>
    <xf numFmtId="0" fontId="86" fillId="0" borderId="58" xfId="0" applyFont="1" applyBorder="1" applyAlignment="1" applyProtection="1">
      <alignment horizontal="left" vertical="center"/>
    </xf>
    <xf numFmtId="0" fontId="86" fillId="0" borderId="58" xfId="0" applyFont="1" applyFill="1" applyBorder="1" applyAlignment="1" applyProtection="1">
      <alignment horizontal="center" vertical="center"/>
    </xf>
    <xf numFmtId="0" fontId="87" fillId="0" borderId="20" xfId="0" applyFont="1" applyBorder="1" applyAlignment="1" applyProtection="1">
      <alignment vertical="center" wrapText="1"/>
    </xf>
    <xf numFmtId="0" fontId="84" fillId="0" borderId="23" xfId="0" applyFont="1" applyFill="1" applyBorder="1" applyAlignment="1" applyProtection="1">
      <alignment horizontal="center" vertical="center"/>
    </xf>
    <xf numFmtId="0" fontId="71" fillId="0" borderId="0" xfId="0" applyFont="1" applyFill="1" applyProtection="1">
      <alignment vertical="center"/>
    </xf>
    <xf numFmtId="0" fontId="85" fillId="0" borderId="23" xfId="0" applyFont="1" applyBorder="1" applyAlignment="1" applyProtection="1">
      <alignment horizontal="left" vertical="center" wrapText="1"/>
    </xf>
    <xf numFmtId="0" fontId="84" fillId="4" borderId="23" xfId="0" applyFont="1" applyFill="1" applyBorder="1" applyAlignment="1" applyProtection="1">
      <alignment horizontal="center" vertical="center"/>
      <protection locked="0"/>
    </xf>
    <xf numFmtId="0" fontId="84" fillId="0" borderId="52" xfId="0" applyFont="1" applyBorder="1" applyAlignment="1" applyProtection="1">
      <alignment vertical="center"/>
    </xf>
    <xf numFmtId="0" fontId="70" fillId="0" borderId="0" xfId="0" applyFont="1" applyAlignment="1" applyProtection="1">
      <alignment horizontal="center" vertical="center"/>
    </xf>
    <xf numFmtId="0" fontId="85" fillId="0" borderId="23" xfId="0" applyFont="1" applyBorder="1" applyAlignment="1" applyProtection="1">
      <alignment vertical="center" wrapText="1"/>
    </xf>
    <xf numFmtId="0" fontId="84" fillId="0" borderId="23" xfId="0" applyFont="1" applyBorder="1" applyAlignment="1" applyProtection="1">
      <alignment horizontal="right" vertical="center"/>
    </xf>
    <xf numFmtId="0" fontId="84" fillId="0" borderId="52" xfId="0" applyFont="1" applyBorder="1" applyAlignment="1" applyProtection="1">
      <alignment horizontal="center" vertical="center"/>
    </xf>
    <xf numFmtId="0" fontId="84" fillId="0" borderId="17" xfId="0" applyFont="1" applyBorder="1" applyAlignment="1" applyProtection="1">
      <alignment horizontal="center" vertical="center"/>
    </xf>
    <xf numFmtId="0" fontId="84" fillId="3" borderId="2" xfId="0" applyFont="1" applyFill="1" applyBorder="1" applyProtection="1">
      <alignment vertical="center"/>
    </xf>
    <xf numFmtId="0" fontId="84" fillId="0" borderId="23" xfId="0" applyFont="1" applyFill="1" applyBorder="1" applyProtection="1">
      <alignment vertical="center"/>
    </xf>
    <xf numFmtId="0" fontId="84" fillId="0" borderId="15" xfId="0" applyFont="1" applyFill="1" applyBorder="1" applyProtection="1">
      <alignment vertical="center"/>
    </xf>
    <xf numFmtId="0" fontId="85" fillId="0" borderId="11" xfId="0" applyFont="1" applyBorder="1" applyAlignment="1" applyProtection="1">
      <alignment horizontal="left" vertical="center" wrapText="1"/>
    </xf>
    <xf numFmtId="0" fontId="85" fillId="0" borderId="18" xfId="0" applyFont="1" applyBorder="1" applyAlignment="1" applyProtection="1">
      <alignment vertical="center" wrapText="1"/>
    </xf>
    <xf numFmtId="0" fontId="84" fillId="0" borderId="18" xfId="0" applyFont="1" applyBorder="1" applyAlignment="1" applyProtection="1">
      <alignment horizontal="center" vertical="center"/>
    </xf>
    <xf numFmtId="0" fontId="86" fillId="0" borderId="0" xfId="0" applyFont="1" applyBorder="1" applyAlignment="1" applyProtection="1">
      <alignment horizontal="center" vertical="center"/>
    </xf>
    <xf numFmtId="0" fontId="86" fillId="0" borderId="57" xfId="0" applyFont="1" applyFill="1" applyBorder="1" applyAlignment="1" applyProtection="1">
      <alignment vertical="center"/>
    </xf>
    <xf numFmtId="0" fontId="86" fillId="0" borderId="41" xfId="0" applyFont="1" applyFill="1" applyBorder="1" applyAlignment="1" applyProtection="1">
      <alignment vertical="center"/>
    </xf>
    <xf numFmtId="0" fontId="86" fillId="0" borderId="67" xfId="0" applyFont="1" applyBorder="1" applyProtection="1">
      <alignment vertical="center"/>
    </xf>
    <xf numFmtId="0" fontId="86" fillId="0" borderId="38" xfId="0" applyFont="1" applyBorder="1" applyProtection="1">
      <alignment vertical="center"/>
    </xf>
    <xf numFmtId="0" fontId="86" fillId="0" borderId="65" xfId="0" applyFont="1" applyBorder="1" applyProtection="1">
      <alignment vertical="center"/>
    </xf>
    <xf numFmtId="0" fontId="84" fillId="3" borderId="47" xfId="0" applyFont="1" applyFill="1" applyBorder="1" applyProtection="1">
      <alignment vertical="center"/>
    </xf>
    <xf numFmtId="0" fontId="84" fillId="0" borderId="57" xfId="0" applyFont="1" applyFill="1" applyBorder="1" applyProtection="1">
      <alignment vertical="center"/>
    </xf>
    <xf numFmtId="0" fontId="84" fillId="0" borderId="18" xfId="0" applyFont="1" applyFill="1" applyBorder="1" applyProtection="1">
      <alignment vertical="center"/>
    </xf>
    <xf numFmtId="0" fontId="86" fillId="0" borderId="67" xfId="0" applyFont="1" applyFill="1" applyBorder="1" applyProtection="1">
      <alignment vertical="center"/>
    </xf>
    <xf numFmtId="0" fontId="86" fillId="0" borderId="20" xfId="0" applyFont="1" applyFill="1" applyBorder="1" applyProtection="1">
      <alignment vertical="center"/>
    </xf>
    <xf numFmtId="0" fontId="86" fillId="0" borderId="54" xfId="0" applyFont="1" applyFill="1" applyBorder="1" applyProtection="1">
      <alignment vertical="center"/>
    </xf>
    <xf numFmtId="0" fontId="86" fillId="0" borderId="17" xfId="0" applyFont="1" applyFill="1" applyBorder="1" applyProtection="1">
      <alignment vertical="center"/>
    </xf>
    <xf numFmtId="0" fontId="86" fillId="0" borderId="17" xfId="0" applyFont="1" applyBorder="1" applyAlignment="1" applyProtection="1">
      <alignment horizontal="center" vertical="center"/>
    </xf>
    <xf numFmtId="0" fontId="86" fillId="0" borderId="20" xfId="0" applyFont="1" applyBorder="1" applyAlignment="1" applyProtection="1">
      <alignment horizontal="center" vertical="center"/>
    </xf>
    <xf numFmtId="0" fontId="87" fillId="0" borderId="20" xfId="0" applyFont="1" applyBorder="1" applyAlignment="1" applyProtection="1">
      <alignment vertical="center"/>
    </xf>
    <xf numFmtId="0" fontId="86" fillId="0" borderId="0" xfId="0" applyFont="1" applyBorder="1" applyProtection="1">
      <alignment vertical="center"/>
    </xf>
    <xf numFmtId="0" fontId="84" fillId="0" borderId="17" xfId="0" applyFont="1" applyFill="1" applyBorder="1" applyProtection="1">
      <alignment vertical="center"/>
    </xf>
    <xf numFmtId="0" fontId="86" fillId="0" borderId="21" xfId="0" applyFont="1" applyFill="1" applyBorder="1" applyAlignment="1" applyProtection="1">
      <alignment horizontal="center" vertical="center"/>
    </xf>
    <xf numFmtId="0" fontId="86" fillId="0" borderId="18" xfId="0" applyFont="1" applyBorder="1" applyAlignment="1" applyProtection="1">
      <alignment vertical="center"/>
    </xf>
    <xf numFmtId="0" fontId="86" fillId="0" borderId="0" xfId="0" applyFont="1" applyAlignment="1" applyProtection="1">
      <alignment horizontal="center" vertical="center"/>
    </xf>
    <xf numFmtId="0" fontId="87" fillId="0" borderId="20"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17" xfId="2" applyFont="1" applyFill="1" applyBorder="1" applyAlignment="1" applyProtection="1">
      <alignment horizontal="left" vertical="center" wrapText="1"/>
    </xf>
    <xf numFmtId="0" fontId="92" fillId="0" borderId="17" xfId="0" applyFont="1" applyBorder="1" applyAlignment="1" applyProtection="1">
      <alignment horizontal="left" vertical="center" wrapText="1"/>
    </xf>
    <xf numFmtId="0" fontId="90" fillId="0" borderId="17" xfId="2" applyFont="1" applyFill="1" applyBorder="1" applyAlignment="1" applyProtection="1">
      <alignment horizontal="left" vertical="center" wrapText="1"/>
    </xf>
    <xf numFmtId="0" fontId="84" fillId="0" borderId="18" xfId="0" applyFont="1" applyFill="1" applyBorder="1" applyAlignment="1" applyProtection="1">
      <alignment horizontal="center" vertical="center"/>
    </xf>
    <xf numFmtId="0" fontId="86" fillId="0" borderId="69" xfId="0" applyFont="1" applyBorder="1" applyProtection="1">
      <alignment vertical="center"/>
    </xf>
    <xf numFmtId="0" fontId="84" fillId="0" borderId="20" xfId="0" applyFont="1" applyBorder="1" applyAlignment="1" applyProtection="1">
      <alignment horizontal="center" vertical="center"/>
    </xf>
    <xf numFmtId="0" fontId="84" fillId="3" borderId="12" xfId="0" applyFont="1" applyFill="1" applyBorder="1" applyProtection="1">
      <alignment vertical="center"/>
    </xf>
    <xf numFmtId="0" fontId="84" fillId="3" borderId="32" xfId="0" applyFont="1" applyFill="1" applyBorder="1" applyProtection="1">
      <alignment vertical="center"/>
    </xf>
    <xf numFmtId="0" fontId="84" fillId="3" borderId="70" xfId="0" applyFont="1" applyFill="1" applyBorder="1" applyProtection="1">
      <alignment vertical="center"/>
    </xf>
    <xf numFmtId="0" fontId="84" fillId="0" borderId="0" xfId="0" applyFont="1" applyAlignment="1" applyProtection="1">
      <alignment horizontal="center" vertical="center"/>
    </xf>
    <xf numFmtId="9" fontId="86" fillId="0" borderId="41" xfId="1" applyFont="1" applyBorder="1" applyAlignment="1" applyProtection="1">
      <alignment vertical="center"/>
    </xf>
    <xf numFmtId="0" fontId="84" fillId="0" borderId="41" xfId="0" applyFont="1" applyFill="1" applyBorder="1" applyProtection="1">
      <alignment vertical="center"/>
    </xf>
    <xf numFmtId="0" fontId="84" fillId="0" borderId="17" xfId="0" applyFont="1" applyBorder="1" applyAlignment="1" applyProtection="1">
      <alignment horizontal="center" vertical="center"/>
    </xf>
    <xf numFmtId="0" fontId="86" fillId="0" borderId="20" xfId="0" applyFont="1" applyBorder="1" applyAlignment="1" applyProtection="1">
      <alignment horizontal="center" vertical="center"/>
    </xf>
    <xf numFmtId="0" fontId="86" fillId="0" borderId="17" xfId="0" applyFont="1" applyBorder="1" applyAlignment="1" applyProtection="1">
      <alignment horizontal="center" vertical="center"/>
    </xf>
    <xf numFmtId="0" fontId="84" fillId="0" borderId="18" xfId="0" applyFont="1" applyBorder="1" applyAlignment="1" applyProtection="1">
      <alignment horizontal="center" vertical="center"/>
    </xf>
    <xf numFmtId="0" fontId="71" fillId="0" borderId="20" xfId="0" applyFont="1" applyBorder="1" applyAlignment="1" applyProtection="1">
      <alignment horizontal="center" vertical="center"/>
    </xf>
    <xf numFmtId="0" fontId="71"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0" xfId="0" applyFont="1" applyBorder="1" applyAlignment="1" applyProtection="1">
      <alignment horizontal="right" vertical="center" wrapText="1"/>
    </xf>
    <xf numFmtId="0" fontId="84" fillId="4" borderId="17" xfId="0" applyFont="1" applyFill="1" applyBorder="1" applyAlignment="1" applyProtection="1">
      <alignment horizontal="center" vertical="center"/>
      <protection locked="0"/>
    </xf>
    <xf numFmtId="0" fontId="84" fillId="0" borderId="53" xfId="0" applyFont="1" applyBorder="1" applyAlignment="1" applyProtection="1">
      <alignment vertical="center"/>
    </xf>
    <xf numFmtId="0" fontId="84" fillId="0" borderId="9" xfId="0" applyFont="1" applyFill="1" applyBorder="1" applyProtection="1">
      <alignment vertical="center"/>
    </xf>
    <xf numFmtId="0" fontId="84" fillId="0" borderId="30" xfId="0" applyFont="1" applyFill="1" applyBorder="1" applyProtection="1">
      <alignment vertical="center"/>
    </xf>
    <xf numFmtId="0" fontId="84" fillId="0" borderId="0" xfId="0" applyFont="1" applyFill="1" applyBorder="1" applyProtection="1">
      <alignment vertical="center"/>
    </xf>
    <xf numFmtId="0" fontId="2" fillId="0" borderId="57" xfId="0" applyFont="1" applyBorder="1" applyAlignment="1" applyProtection="1">
      <alignment vertical="center"/>
    </xf>
    <xf numFmtId="0" fontId="2" fillId="0" borderId="18" xfId="0" applyFont="1" applyBorder="1" applyAlignment="1" applyProtection="1">
      <alignment vertical="center"/>
    </xf>
    <xf numFmtId="0" fontId="84" fillId="0" borderId="57" xfId="0" applyFont="1" applyFill="1" applyBorder="1" applyAlignment="1" applyProtection="1">
      <alignment vertical="center"/>
    </xf>
    <xf numFmtId="0" fontId="84" fillId="0" borderId="41" xfId="0" applyFont="1" applyFill="1" applyBorder="1" applyAlignment="1" applyProtection="1">
      <alignment vertical="center"/>
    </xf>
    <xf numFmtId="0" fontId="84" fillId="0" borderId="54" xfId="0" applyFont="1" applyFill="1" applyBorder="1" applyAlignment="1" applyProtection="1">
      <alignment horizontal="center" vertical="center"/>
    </xf>
    <xf numFmtId="0" fontId="84" fillId="0" borderId="28" xfId="0" applyFont="1" applyFill="1" applyBorder="1" applyAlignment="1" applyProtection="1">
      <alignment horizontal="center" vertical="center"/>
    </xf>
    <xf numFmtId="0" fontId="84" fillId="0" borderId="17" xfId="0" applyFont="1" applyFill="1" applyBorder="1" applyAlignment="1" applyProtection="1">
      <alignment horizontal="center" vertical="center"/>
    </xf>
    <xf numFmtId="0" fontId="86" fillId="0" borderId="28" xfId="0" applyFont="1" applyBorder="1" applyProtection="1">
      <alignment vertical="center"/>
    </xf>
    <xf numFmtId="0" fontId="86" fillId="0" borderId="2" xfId="0" applyFont="1" applyFill="1" applyBorder="1" applyProtection="1">
      <alignment vertical="center"/>
    </xf>
    <xf numFmtId="0" fontId="86" fillId="0" borderId="71" xfId="0" applyFont="1" applyBorder="1" applyProtection="1">
      <alignment vertical="center"/>
    </xf>
    <xf numFmtId="0" fontId="84" fillId="0" borderId="17" xfId="0" applyFont="1" applyBorder="1" applyAlignment="1" applyProtection="1">
      <alignment horizontal="right" vertical="center"/>
    </xf>
    <xf numFmtId="0" fontId="84" fillId="0" borderId="0" xfId="0" applyFont="1" applyBorder="1" applyAlignment="1" applyProtection="1">
      <alignment horizontal="right" vertical="center"/>
    </xf>
    <xf numFmtId="0" fontId="86" fillId="0" borderId="57" xfId="0" applyFont="1" applyFill="1" applyBorder="1" applyProtection="1">
      <alignment vertical="center"/>
    </xf>
    <xf numFmtId="0" fontId="86" fillId="0" borderId="18" xfId="0" applyFont="1" applyFill="1" applyBorder="1" applyProtection="1">
      <alignment vertical="center"/>
    </xf>
    <xf numFmtId="0" fontId="33" fillId="0" borderId="0" xfId="0" applyFont="1" applyAlignment="1" applyProtection="1">
      <alignment vertical="center"/>
    </xf>
    <xf numFmtId="0" fontId="85" fillId="0" borderId="11" xfId="0" applyFont="1" applyBorder="1" applyProtection="1">
      <alignment vertical="center"/>
    </xf>
    <xf numFmtId="0" fontId="40" fillId="0" borderId="0" xfId="0" applyFont="1" applyAlignment="1" applyProtection="1">
      <alignment horizontal="center" vertical="center"/>
    </xf>
    <xf numFmtId="0" fontId="40" fillId="0" borderId="17" xfId="0" applyFont="1" applyBorder="1" applyAlignment="1" applyProtection="1">
      <alignment vertical="center" wrapText="1"/>
    </xf>
    <xf numFmtId="0" fontId="86" fillId="0" borderId="17" xfId="0" applyFont="1" applyBorder="1" applyAlignment="1" applyProtection="1">
      <alignment vertical="center" wrapText="1"/>
    </xf>
    <xf numFmtId="0" fontId="87" fillId="0" borderId="20" xfId="0" applyFont="1" applyBorder="1" applyProtection="1">
      <alignment vertical="center"/>
    </xf>
    <xf numFmtId="0" fontId="87" fillId="0" borderId="21" xfId="0" applyFont="1" applyBorder="1" applyAlignment="1" applyProtection="1">
      <alignment vertical="center" wrapText="1"/>
    </xf>
    <xf numFmtId="0" fontId="85" fillId="0" borderId="18" xfId="0" applyFont="1" applyBorder="1" applyProtection="1">
      <alignment vertical="center"/>
    </xf>
    <xf numFmtId="0" fontId="87" fillId="0" borderId="0" xfId="0" applyFont="1" applyBorder="1" applyAlignment="1" applyProtection="1">
      <alignment horizontal="left" vertical="center"/>
    </xf>
    <xf numFmtId="0" fontId="87" fillId="0" borderId="17" xfId="0" applyFont="1" applyBorder="1" applyAlignment="1" applyProtection="1">
      <alignment vertical="center" wrapText="1"/>
    </xf>
    <xf numFmtId="0" fontId="84" fillId="0" borderId="51" xfId="0" applyFont="1" applyBorder="1" applyProtection="1">
      <alignment vertical="center"/>
    </xf>
    <xf numFmtId="0" fontId="84" fillId="0" borderId="23" xfId="0" applyFont="1" applyBorder="1" applyProtection="1">
      <alignment vertical="center"/>
    </xf>
    <xf numFmtId="0" fontId="84" fillId="0" borderId="11" xfId="0" applyFont="1" applyBorder="1" applyProtection="1">
      <alignment vertical="center"/>
    </xf>
    <xf numFmtId="0" fontId="84" fillId="3" borderId="7" xfId="0" applyFont="1" applyFill="1" applyBorder="1" applyProtection="1">
      <alignment vertical="center"/>
    </xf>
    <xf numFmtId="38" fontId="84" fillId="3" borderId="7" xfId="0" applyNumberFormat="1" applyFont="1" applyFill="1" applyBorder="1" applyProtection="1">
      <alignment vertical="center"/>
    </xf>
    <xf numFmtId="0" fontId="85" fillId="0" borderId="7" xfId="0" applyFont="1" applyBorder="1" applyAlignment="1" applyProtection="1">
      <alignment vertical="center" wrapText="1"/>
    </xf>
    <xf numFmtId="0" fontId="84" fillId="0" borderId="11" xfId="0" applyFont="1" applyBorder="1" applyAlignment="1" applyProtection="1">
      <alignment vertical="center" wrapText="1"/>
    </xf>
    <xf numFmtId="0" fontId="93" fillId="0" borderId="18" xfId="0" applyFont="1" applyFill="1" applyBorder="1" applyAlignment="1" applyProtection="1">
      <alignment vertical="center" wrapText="1"/>
    </xf>
    <xf numFmtId="0" fontId="85" fillId="0" borderId="18" xfId="0" applyFont="1" applyBorder="1" applyAlignment="1" applyProtection="1">
      <alignment vertical="center"/>
    </xf>
    <xf numFmtId="0" fontId="85" fillId="0" borderId="17" xfId="0" applyFont="1" applyBorder="1" applyAlignment="1" applyProtection="1">
      <alignment vertical="center" wrapText="1"/>
    </xf>
    <xf numFmtId="0" fontId="91" fillId="0" borderId="23" xfId="0" applyFont="1" applyBorder="1" applyAlignment="1" applyProtection="1">
      <alignment horizontal="left" vertical="center" wrapText="1"/>
    </xf>
    <xf numFmtId="0" fontId="85" fillId="0" borderId="17" xfId="2" applyFont="1" applyFill="1" applyBorder="1" applyAlignment="1" applyProtection="1">
      <alignment vertical="center" wrapText="1"/>
    </xf>
    <xf numFmtId="0" fontId="62" fillId="0" borderId="0" xfId="0" applyFont="1" applyAlignment="1" applyProtection="1">
      <alignment horizontal="left" vertical="top" wrapText="1"/>
    </xf>
    <xf numFmtId="0" fontId="84" fillId="3" borderId="0" xfId="0" applyFont="1" applyFill="1" applyBorder="1" applyAlignment="1" applyProtection="1">
      <alignment horizontal="left" vertical="center"/>
    </xf>
    <xf numFmtId="0" fontId="85" fillId="3" borderId="0" xfId="0" applyFont="1" applyFill="1" applyBorder="1" applyProtection="1">
      <alignment vertical="center"/>
    </xf>
    <xf numFmtId="0" fontId="86" fillId="3" borderId="0" xfId="0" applyFont="1" applyFill="1" applyBorder="1" applyProtection="1">
      <alignment vertical="center"/>
    </xf>
    <xf numFmtId="0" fontId="86" fillId="3" borderId="10" xfId="0" applyFont="1" applyFill="1" applyBorder="1" applyProtection="1">
      <alignment vertical="center"/>
    </xf>
    <xf numFmtId="0" fontId="84" fillId="3" borderId="11" xfId="0" applyFont="1" applyFill="1" applyBorder="1" applyAlignment="1" applyProtection="1">
      <alignment horizontal="center" vertical="center"/>
    </xf>
    <xf numFmtId="0" fontId="84" fillId="3" borderId="31" xfId="0" applyFont="1" applyFill="1" applyBorder="1" applyAlignment="1" applyProtection="1">
      <alignment horizontal="center" vertical="center"/>
    </xf>
    <xf numFmtId="0" fontId="84" fillId="3" borderId="23" xfId="0" applyFont="1" applyFill="1" applyBorder="1" applyAlignment="1" applyProtection="1">
      <alignment horizontal="left" vertical="center"/>
    </xf>
    <xf numFmtId="0" fontId="86" fillId="3" borderId="23" xfId="0" applyFont="1" applyFill="1" applyBorder="1" applyProtection="1">
      <alignment vertical="center"/>
    </xf>
    <xf numFmtId="0" fontId="86" fillId="3" borderId="52" xfId="0" applyFont="1" applyFill="1" applyBorder="1" applyProtection="1">
      <alignment vertical="center"/>
    </xf>
    <xf numFmtId="0" fontId="86" fillId="3" borderId="33" xfId="0" applyFont="1" applyFill="1" applyBorder="1" applyProtection="1">
      <alignment vertical="center"/>
    </xf>
    <xf numFmtId="0" fontId="86" fillId="0" borderId="0" xfId="0" applyFont="1" applyFill="1" applyBorder="1" applyAlignment="1" applyProtection="1">
      <alignment horizontal="center" vertical="center"/>
    </xf>
    <xf numFmtId="0" fontId="86" fillId="0" borderId="54" xfId="0" applyFont="1" applyBorder="1" applyAlignment="1" applyProtection="1">
      <alignment vertical="center"/>
    </xf>
    <xf numFmtId="0" fontId="86" fillId="0" borderId="28" xfId="0" applyFont="1" applyBorder="1" applyAlignment="1" applyProtection="1">
      <alignment vertical="center"/>
    </xf>
    <xf numFmtId="0" fontId="87" fillId="0" borderId="0" xfId="0" applyFont="1" applyBorder="1" applyProtection="1">
      <alignment vertical="center"/>
    </xf>
    <xf numFmtId="0" fontId="86" fillId="0" borderId="72" xfId="0" applyFont="1" applyBorder="1" applyProtection="1">
      <alignment vertical="center"/>
    </xf>
    <xf numFmtId="0" fontId="86" fillId="0" borderId="20" xfId="0" applyFont="1" applyBorder="1" applyAlignment="1" applyProtection="1">
      <alignment vertical="center"/>
    </xf>
    <xf numFmtId="38" fontId="86" fillId="0" borderId="20" xfId="0" applyNumberFormat="1" applyFont="1" applyBorder="1" applyProtection="1">
      <alignment vertical="center"/>
    </xf>
    <xf numFmtId="38" fontId="86" fillId="0" borderId="48" xfId="0" applyNumberFormat="1" applyFont="1" applyBorder="1" applyProtection="1">
      <alignment vertical="center"/>
    </xf>
    <xf numFmtId="38" fontId="84" fillId="3" borderId="11" xfId="0" applyNumberFormat="1" applyFont="1" applyFill="1" applyBorder="1" applyProtection="1">
      <alignment vertical="center"/>
    </xf>
    <xf numFmtId="38" fontId="84" fillId="0" borderId="0" xfId="0" applyNumberFormat="1" applyFont="1" applyFill="1" applyBorder="1" applyProtection="1">
      <alignment vertical="center"/>
    </xf>
    <xf numFmtId="0" fontId="84" fillId="0" borderId="21" xfId="0" applyFont="1" applyBorder="1" applyAlignment="1" applyProtection="1">
      <alignment horizontal="center" vertical="center"/>
    </xf>
    <xf numFmtId="38" fontId="86" fillId="0" borderId="20" xfId="0" applyNumberFormat="1" applyFont="1" applyFill="1" applyBorder="1" applyProtection="1">
      <alignment vertical="center"/>
    </xf>
    <xf numFmtId="0" fontId="86" fillId="0" borderId="66" xfId="0" applyFont="1" applyBorder="1" applyProtection="1">
      <alignment vertical="center"/>
    </xf>
    <xf numFmtId="0" fontId="62" fillId="0" borderId="0" xfId="0" applyFont="1" applyBorder="1" applyAlignment="1" applyProtection="1">
      <alignment horizontal="left" vertical="top" wrapText="1"/>
    </xf>
    <xf numFmtId="0" fontId="62" fillId="0" borderId="0" xfId="0" applyFont="1" applyAlignment="1" applyProtection="1">
      <alignment horizontal="left" vertical="top"/>
    </xf>
    <xf numFmtId="0" fontId="62" fillId="0" borderId="0" xfId="0" applyFont="1" applyBorder="1" applyAlignment="1" applyProtection="1">
      <alignment horizontal="left" vertical="top"/>
    </xf>
    <xf numFmtId="0" fontId="73" fillId="0" borderId="7" xfId="0" applyFont="1" applyBorder="1" applyAlignment="1" applyProtection="1">
      <alignment horizontal="left" vertical="top"/>
    </xf>
    <xf numFmtId="0" fontId="84" fillId="0" borderId="23" xfId="0" applyFont="1" applyBorder="1" applyAlignment="1" applyProtection="1">
      <alignment vertical="center" wrapText="1"/>
    </xf>
    <xf numFmtId="0" fontId="84" fillId="0" borderId="23" xfId="0" applyFont="1" applyBorder="1" applyAlignment="1" applyProtection="1">
      <alignment horizontal="right" vertical="center" wrapText="1"/>
    </xf>
    <xf numFmtId="0" fontId="86" fillId="0" borderId="58" xfId="0" applyFont="1" applyBorder="1" applyAlignment="1" applyProtection="1">
      <alignment horizontal="left" vertical="center"/>
    </xf>
    <xf numFmtId="0" fontId="84" fillId="0" borderId="7" xfId="0" applyFont="1" applyBorder="1" applyAlignment="1" applyProtection="1">
      <alignment horizontal="center" vertical="center"/>
    </xf>
    <xf numFmtId="0" fontId="38" fillId="0" borderId="11" xfId="0" applyFont="1" applyBorder="1" applyAlignment="1" applyProtection="1">
      <alignment vertical="center"/>
    </xf>
    <xf numFmtId="0" fontId="86" fillId="0" borderId="20" xfId="0" applyFont="1" applyBorder="1" applyAlignment="1" applyProtection="1">
      <alignment horizontal="center" vertical="center"/>
    </xf>
    <xf numFmtId="0" fontId="86" fillId="0" borderId="20" xfId="0" applyFont="1" applyBorder="1" applyAlignment="1" applyProtection="1">
      <alignment horizontal="right" vertical="center"/>
    </xf>
    <xf numFmtId="0" fontId="86" fillId="0" borderId="20" xfId="0" applyFont="1" applyFill="1" applyBorder="1" applyAlignment="1" applyProtection="1">
      <alignment horizontal="right" vertical="center"/>
    </xf>
    <xf numFmtId="0" fontId="86" fillId="0" borderId="17" xfId="0" applyFont="1" applyBorder="1" applyAlignment="1" applyProtection="1">
      <alignment horizontal="center" vertical="center"/>
    </xf>
    <xf numFmtId="0" fontId="86" fillId="0" borderId="17" xfId="0" applyFont="1" applyFill="1" applyBorder="1" applyAlignment="1" applyProtection="1">
      <alignment horizontal="center" vertical="center"/>
    </xf>
    <xf numFmtId="0" fontId="84" fillId="0" borderId="18" xfId="0" applyFont="1" applyBorder="1" applyAlignment="1" applyProtection="1">
      <alignment horizontal="center" vertical="center"/>
    </xf>
    <xf numFmtId="0" fontId="0" fillId="0" borderId="0" xfId="0" applyAlignment="1" applyProtection="1">
      <alignment horizontal="center" vertical="center"/>
    </xf>
    <xf numFmtId="0" fontId="64" fillId="0" borderId="0" xfId="0" applyFont="1" applyAlignment="1" applyProtection="1">
      <alignment horizontal="left" vertical="top"/>
    </xf>
    <xf numFmtId="0" fontId="71" fillId="0" borderId="17" xfId="0" applyFont="1" applyBorder="1" applyAlignment="1" applyProtection="1">
      <alignment horizontal="right" vertical="top"/>
    </xf>
    <xf numFmtId="0" fontId="71" fillId="0" borderId="11" xfId="0" applyFont="1" applyBorder="1" applyAlignment="1" applyProtection="1">
      <alignment horizontal="right" vertical="top" wrapText="1"/>
    </xf>
    <xf numFmtId="0" fontId="73" fillId="0" borderId="0" xfId="0" applyFont="1" applyBorder="1" applyAlignment="1" applyProtection="1">
      <alignment vertical="top"/>
    </xf>
    <xf numFmtId="0" fontId="64" fillId="0" borderId="7" xfId="0" applyFont="1" applyBorder="1" applyAlignment="1" applyProtection="1">
      <alignment horizontal="left" vertical="top"/>
    </xf>
    <xf numFmtId="0" fontId="63" fillId="0" borderId="0" xfId="0" applyFont="1" applyAlignment="1" applyProtection="1">
      <alignment horizontal="right" vertical="center"/>
    </xf>
    <xf numFmtId="0" fontId="72" fillId="0" borderId="0" xfId="0" applyFont="1" applyAlignment="1" applyProtection="1">
      <alignment horizontal="right" vertical="center"/>
    </xf>
    <xf numFmtId="0" fontId="42" fillId="0" borderId="0" xfId="0" applyFont="1" applyAlignment="1" applyProtection="1">
      <alignment vertical="center"/>
    </xf>
    <xf numFmtId="0" fontId="63" fillId="0" borderId="0" xfId="0" applyFont="1" applyBorder="1" applyProtection="1">
      <alignment vertical="center"/>
    </xf>
    <xf numFmtId="0" fontId="96" fillId="0" borderId="0" xfId="0" applyFont="1" applyProtection="1">
      <alignment vertical="center"/>
    </xf>
    <xf numFmtId="0" fontId="63" fillId="0" borderId="0" xfId="0" applyFont="1" applyBorder="1" applyAlignment="1" applyProtection="1">
      <alignment vertical="center"/>
    </xf>
    <xf numFmtId="0" fontId="63" fillId="0" borderId="0" xfId="0" applyFont="1" applyBorder="1" applyAlignment="1" applyProtection="1">
      <protection hidden="1"/>
    </xf>
    <xf numFmtId="0" fontId="63" fillId="0" borderId="0" xfId="0" applyFont="1" applyBorder="1" applyAlignment="1" applyProtection="1">
      <alignment horizontal="center" vertical="top" wrapText="1"/>
    </xf>
    <xf numFmtId="0" fontId="63" fillId="0" borderId="0" xfId="0" applyFont="1" applyBorder="1" applyAlignment="1" applyProtection="1">
      <alignment horizontal="left"/>
    </xf>
    <xf numFmtId="0" fontId="63" fillId="0" borderId="11" xfId="0" applyFont="1" applyBorder="1" applyAlignment="1" applyProtection="1"/>
    <xf numFmtId="0" fontId="63" fillId="0" borderId="0" xfId="0" applyFont="1" applyBorder="1" applyAlignment="1" applyProtection="1">
      <alignment horizontal="center"/>
      <protection hidden="1"/>
    </xf>
    <xf numFmtId="0" fontId="63" fillId="0" borderId="0" xfId="0" applyFont="1" applyBorder="1" applyAlignment="1" applyProtection="1"/>
    <xf numFmtId="0" fontId="63" fillId="0" borderId="0" xfId="0" applyFont="1" applyBorder="1" applyAlignment="1" applyProtection="1">
      <alignment horizontal="center"/>
    </xf>
    <xf numFmtId="0" fontId="63" fillId="0" borderId="0" xfId="0" applyFont="1" applyProtection="1">
      <alignment vertical="center"/>
    </xf>
    <xf numFmtId="0" fontId="63" fillId="0" borderId="0" xfId="0" applyFont="1" applyAlignment="1" applyProtection="1">
      <alignment horizontal="center" vertical="center"/>
    </xf>
    <xf numFmtId="0" fontId="94" fillId="0" borderId="0" xfId="0" applyFont="1" applyAlignment="1" applyProtection="1">
      <alignment horizontal="center" vertical="top"/>
    </xf>
    <xf numFmtId="0" fontId="63" fillId="0" borderId="0" xfId="0" applyFont="1" applyAlignment="1" applyProtection="1">
      <alignment vertical="center"/>
    </xf>
    <xf numFmtId="0" fontId="63" fillId="0" borderId="0" xfId="0" applyFont="1" applyAlignment="1" applyProtection="1">
      <alignment horizontal="left" vertical="top"/>
    </xf>
    <xf numFmtId="0" fontId="30" fillId="0" borderId="0" xfId="0" applyFont="1" applyAlignment="1" applyProtection="1">
      <alignment horizontal="center" vertical="top"/>
    </xf>
    <xf numFmtId="0" fontId="63" fillId="0" borderId="0" xfId="0" applyFont="1" applyAlignment="1" applyProtection="1">
      <alignment horizontal="left"/>
    </xf>
    <xf numFmtId="0" fontId="63" fillId="0" borderId="0" xfId="0" applyFont="1" applyAlignment="1" applyProtection="1"/>
    <xf numFmtId="0" fontId="42" fillId="0" borderId="0" xfId="0" applyFont="1" applyAlignment="1" applyProtection="1">
      <alignment horizontal="center" vertical="center"/>
    </xf>
    <xf numFmtId="0" fontId="71" fillId="0" borderId="0" xfId="0" applyFont="1" applyBorder="1" applyAlignment="1" applyProtection="1">
      <alignment horizontal="left" vertical="center"/>
    </xf>
    <xf numFmtId="0" fontId="71" fillId="0" borderId="0" xfId="0" applyFont="1" applyFill="1" applyBorder="1" applyAlignment="1" applyProtection="1">
      <alignment horizontal="center" vertical="center"/>
    </xf>
    <xf numFmtId="0" fontId="71" fillId="0" borderId="9" xfId="0" applyFont="1" applyFill="1" applyBorder="1" applyAlignment="1" applyProtection="1">
      <alignment horizontal="center" vertical="center"/>
    </xf>
    <xf numFmtId="0" fontId="71" fillId="0" borderId="11" xfId="0" applyFont="1" applyBorder="1" applyAlignment="1" applyProtection="1">
      <alignment horizontal="left" vertical="center"/>
    </xf>
    <xf numFmtId="0" fontId="71"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42" fillId="0" borderId="0" xfId="0" applyFont="1" applyAlignment="1" applyProtection="1">
      <alignment vertical="center" wrapText="1"/>
    </xf>
    <xf numFmtId="0" fontId="62" fillId="0" borderId="0" xfId="0" applyFont="1" applyAlignment="1" applyProtection="1">
      <alignment vertical="center" wrapText="1"/>
    </xf>
    <xf numFmtId="0" fontId="62" fillId="0" borderId="0" xfId="0" applyFont="1" applyAlignment="1" applyProtection="1">
      <alignment horizontal="center" vertical="center" wrapText="1"/>
    </xf>
    <xf numFmtId="0" fontId="95" fillId="0" borderId="0" xfId="0" applyFont="1" applyAlignment="1" applyProtection="1">
      <alignment horizontal="center" vertical="top" wrapText="1"/>
    </xf>
    <xf numFmtId="0" fontId="71" fillId="0" borderId="0" xfId="0" applyFont="1" applyAlignment="1" applyProtection="1">
      <alignment vertical="center" wrapText="1"/>
    </xf>
    <xf numFmtId="0" fontId="62" fillId="0" borderId="0" xfId="0" applyFont="1" applyBorder="1" applyAlignment="1" applyProtection="1">
      <alignment vertical="center" wrapText="1"/>
    </xf>
    <xf numFmtId="0" fontId="95" fillId="0" borderId="0" xfId="0" applyFont="1" applyBorder="1" applyAlignment="1" applyProtection="1">
      <alignment vertical="top" wrapText="1"/>
    </xf>
    <xf numFmtId="0" fontId="6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95" fillId="0" borderId="0" xfId="0" applyFont="1" applyAlignment="1" applyProtection="1">
      <alignment vertical="center" wrapText="1"/>
    </xf>
    <xf numFmtId="0" fontId="62"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62" fillId="0" borderId="0" xfId="0" applyFont="1" applyAlignment="1" applyProtection="1">
      <alignment horizontal="right" vertical="center" wrapText="1"/>
    </xf>
    <xf numFmtId="0" fontId="71" fillId="0" borderId="0" xfId="0" applyFont="1" applyAlignment="1" applyProtection="1">
      <alignment horizontal="left" vertical="top"/>
    </xf>
    <xf numFmtId="0" fontId="84" fillId="0" borderId="18" xfId="0" applyFont="1" applyBorder="1" applyAlignment="1" applyProtection="1">
      <alignment horizontal="center" vertical="center"/>
    </xf>
    <xf numFmtId="0" fontId="103" fillId="0" borderId="11" xfId="0" applyFont="1" applyBorder="1" applyProtection="1">
      <alignment vertical="center"/>
    </xf>
    <xf numFmtId="0" fontId="103" fillId="0" borderId="0" xfId="0" applyFont="1" applyBorder="1" applyProtection="1">
      <alignment vertical="center"/>
    </xf>
    <xf numFmtId="0" fontId="103" fillId="0" borderId="0" xfId="0" applyFont="1" applyProtection="1">
      <alignment vertical="center"/>
    </xf>
    <xf numFmtId="0" fontId="104" fillId="0" borderId="0" xfId="0" applyFont="1" applyAlignment="1" applyProtection="1">
      <alignment horizontal="left" vertical="top"/>
    </xf>
    <xf numFmtId="0" fontId="104" fillId="0" borderId="0" xfId="0" applyFont="1" applyBorder="1" applyAlignment="1" applyProtection="1">
      <alignment horizontal="left" vertical="top"/>
    </xf>
    <xf numFmtId="0" fontId="105" fillId="0" borderId="0" xfId="0" applyFont="1" applyBorder="1" applyAlignment="1" applyProtection="1">
      <alignment horizontal="left" vertical="top" wrapText="1"/>
    </xf>
    <xf numFmtId="0" fontId="106" fillId="0" borderId="7" xfId="0" applyFont="1" applyBorder="1" applyAlignment="1" applyProtection="1">
      <alignment horizontal="left" vertical="top"/>
    </xf>
    <xf numFmtId="0" fontId="106" fillId="0" borderId="0" xfId="0" applyFont="1" applyAlignment="1" applyProtection="1">
      <alignment horizontal="center" vertical="top"/>
    </xf>
    <xf numFmtId="0" fontId="104" fillId="0" borderId="0" xfId="0" applyFont="1" applyAlignment="1" applyProtection="1">
      <alignment horizontal="center" vertical="top"/>
    </xf>
    <xf numFmtId="0" fontId="106" fillId="0" borderId="17" xfId="0" applyFont="1" applyBorder="1" applyAlignment="1" applyProtection="1">
      <alignment horizontal="left" vertical="top"/>
    </xf>
    <xf numFmtId="0" fontId="106" fillId="0" borderId="0" xfId="0" applyFont="1" applyAlignment="1" applyProtection="1">
      <alignment horizontal="right" vertical="top"/>
    </xf>
    <xf numFmtId="0" fontId="106" fillId="0" borderId="0" xfId="0" applyFont="1" applyAlignment="1" applyProtection="1">
      <alignment horizontal="left" vertical="top"/>
    </xf>
    <xf numFmtId="0" fontId="37" fillId="0" borderId="0" xfId="0" applyFont="1" applyFill="1" applyBorder="1" applyAlignment="1" applyProtection="1">
      <alignment horizontal="right" wrapText="1"/>
    </xf>
    <xf numFmtId="0" fontId="37" fillId="0" borderId="21" xfId="0" applyFont="1" applyBorder="1" applyAlignment="1" applyProtection="1">
      <alignment horizontal="right" wrapText="1"/>
    </xf>
    <xf numFmtId="0" fontId="99" fillId="0" borderId="0" xfId="0" applyFont="1" applyAlignment="1" applyProtection="1">
      <alignment vertical="top" wrapText="1"/>
    </xf>
    <xf numFmtId="0" fontId="15" fillId="0" borderId="0" xfId="0" applyFont="1" applyFill="1" applyAlignment="1" applyProtection="1">
      <alignment vertical="center" wrapText="1"/>
    </xf>
    <xf numFmtId="0" fontId="71" fillId="0" borderId="20" xfId="0" applyFont="1" applyBorder="1" applyAlignment="1" applyProtection="1">
      <alignment horizontal="left" vertical="top" wrapText="1"/>
    </xf>
    <xf numFmtId="0" fontId="84" fillId="0" borderId="18" xfId="0" applyFont="1" applyBorder="1" applyAlignment="1" applyProtection="1">
      <alignment horizontal="center" vertical="center"/>
    </xf>
    <xf numFmtId="0" fontId="86" fillId="0" borderId="20" xfId="0" applyFont="1" applyBorder="1" applyAlignment="1" applyProtection="1">
      <alignment horizontal="center" vertical="center"/>
    </xf>
    <xf numFmtId="0" fontId="38" fillId="3" borderId="23" xfId="0" applyFont="1" applyFill="1" applyBorder="1" applyAlignment="1" applyProtection="1">
      <alignment horizontal="left" vertical="center"/>
    </xf>
    <xf numFmtId="0" fontId="86" fillId="0" borderId="20" xfId="0" applyFont="1" applyBorder="1" applyAlignment="1" applyProtection="1">
      <alignment horizontal="center" vertical="center"/>
    </xf>
    <xf numFmtId="0" fontId="84" fillId="0" borderId="18" xfId="0" applyFont="1" applyBorder="1" applyAlignment="1" applyProtection="1">
      <alignment horizontal="center" vertical="center"/>
    </xf>
    <xf numFmtId="0" fontId="55" fillId="0" borderId="0" xfId="0" applyFont="1" applyBorder="1" applyProtection="1">
      <alignment vertical="center"/>
    </xf>
    <xf numFmtId="0" fontId="62" fillId="0" borderId="0" xfId="0" applyFont="1" applyBorder="1" applyAlignment="1" applyProtection="1">
      <alignment horizontal="left" vertical="top"/>
    </xf>
    <xf numFmtId="0" fontId="73" fillId="0" borderId="7" xfId="0" applyFont="1" applyBorder="1" applyAlignment="1" applyProtection="1">
      <alignment horizontal="left" vertical="top"/>
    </xf>
    <xf numFmtId="0" fontId="62"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7" fillId="0" borderId="0" xfId="0" applyFont="1" applyAlignment="1" applyProtection="1">
      <alignment horizontal="left" vertical="top"/>
    </xf>
    <xf numFmtId="0" fontId="63"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63" fillId="0" borderId="0" xfId="0" applyFont="1" applyBorder="1" applyAlignment="1" applyProtection="1">
      <alignment horizontal="left" vertical="center" wrapText="1"/>
    </xf>
    <xf numFmtId="0" fontId="63" fillId="0" borderId="0" xfId="0" applyFont="1" applyBorder="1" applyAlignment="1" applyProtection="1">
      <alignment vertical="center"/>
      <protection hidden="1"/>
    </xf>
    <xf numFmtId="0" fontId="63" fillId="0" borderId="0" xfId="0" applyNumberFormat="1" applyFont="1" applyBorder="1" applyAlignment="1" applyProtection="1">
      <alignment horizontal="left" vertical="center"/>
    </xf>
    <xf numFmtId="0" fontId="63" fillId="0" borderId="0" xfId="0" applyFont="1" applyBorder="1" applyAlignment="1" applyProtection="1">
      <alignment horizontal="right" vertical="center"/>
    </xf>
    <xf numFmtId="0" fontId="73" fillId="4" borderId="22" xfId="0" applyFont="1" applyFill="1" applyBorder="1" applyAlignment="1" applyProtection="1">
      <alignment horizontal="center" vertical="center"/>
      <protection locked="0"/>
    </xf>
    <xf numFmtId="0" fontId="84" fillId="0" borderId="11" xfId="0" applyFont="1" applyFill="1" applyBorder="1" applyProtection="1">
      <alignment vertical="center"/>
    </xf>
    <xf numFmtId="0" fontId="110" fillId="0" borderId="0" xfId="0" applyFont="1" applyAlignment="1" applyProtection="1">
      <alignment vertical="center" wrapText="1"/>
    </xf>
    <xf numFmtId="0" fontId="84" fillId="0" borderId="7"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1" xfId="0" applyFont="1" applyBorder="1" applyAlignment="1" applyProtection="1">
      <alignment horizontal="right" vertical="center"/>
    </xf>
    <xf numFmtId="0" fontId="84" fillId="0" borderId="0" xfId="0" applyFont="1" applyBorder="1" applyAlignment="1" applyProtection="1">
      <alignment horizontal="right" vertical="center"/>
    </xf>
    <xf numFmtId="0" fontId="86" fillId="0" borderId="17" xfId="0" applyFont="1" applyBorder="1" applyAlignment="1" applyProtection="1">
      <alignment vertical="center"/>
    </xf>
    <xf numFmtId="0" fontId="84" fillId="0" borderId="7"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4" borderId="21" xfId="0" applyFont="1" applyFill="1" applyBorder="1" applyAlignment="1" applyProtection="1">
      <alignment horizontal="center" vertical="center"/>
      <protection locked="0"/>
    </xf>
    <xf numFmtId="0" fontId="86" fillId="0" borderId="68" xfId="0" applyFont="1" applyBorder="1" applyAlignment="1" applyProtection="1">
      <alignment horizontal="center" vertical="center"/>
    </xf>
    <xf numFmtId="0" fontId="86" fillId="0" borderId="21" xfId="0" applyFont="1" applyBorder="1" applyAlignment="1" applyProtection="1">
      <alignment horizontal="center" vertical="center"/>
    </xf>
    <xf numFmtId="0" fontId="84" fillId="3" borderId="30" xfId="0" applyFont="1" applyFill="1" applyBorder="1" applyProtection="1">
      <alignment vertical="center"/>
    </xf>
    <xf numFmtId="0" fontId="110" fillId="0" borderId="17" xfId="0" applyFont="1" applyFill="1" applyBorder="1" applyAlignment="1" applyProtection="1">
      <alignment vertical="center" wrapText="1"/>
      <protection locked="0"/>
    </xf>
    <xf numFmtId="0" fontId="87" fillId="0" borderId="21" xfId="2" applyFont="1" applyFill="1" applyBorder="1" applyAlignment="1" applyProtection="1">
      <alignment horizontal="left" vertical="center" wrapText="1"/>
    </xf>
    <xf numFmtId="0" fontId="43" fillId="0" borderId="0" xfId="0" applyFont="1" applyBorder="1" applyProtection="1">
      <alignment vertical="center"/>
    </xf>
    <xf numFmtId="0" fontId="84" fillId="3" borderId="66" xfId="0" applyFont="1" applyFill="1" applyBorder="1" applyProtection="1">
      <alignment vertical="center"/>
    </xf>
    <xf numFmtId="0" fontId="84" fillId="3" borderId="15" xfId="0" applyFont="1" applyFill="1" applyBorder="1" applyProtection="1">
      <alignment vertical="center"/>
    </xf>
    <xf numFmtId="0" fontId="110" fillId="0" borderId="21" xfId="0" applyFont="1" applyBorder="1" applyProtection="1">
      <alignment vertical="center"/>
    </xf>
    <xf numFmtId="0" fontId="111" fillId="0" borderId="7" xfId="0" applyFont="1" applyBorder="1" applyAlignment="1" applyProtection="1">
      <alignment vertical="center"/>
    </xf>
    <xf numFmtId="0" fontId="86" fillId="0" borderId="11" xfId="0" applyFont="1" applyBorder="1" applyAlignment="1" applyProtection="1">
      <alignment horizontal="center" vertical="center"/>
    </xf>
    <xf numFmtId="0" fontId="87" fillId="0" borderId="21" xfId="0" applyFont="1" applyBorder="1" applyProtection="1">
      <alignment vertical="center"/>
    </xf>
    <xf numFmtId="0" fontId="86" fillId="0" borderId="21" xfId="0" applyFont="1" applyBorder="1" applyProtection="1">
      <alignment vertical="center"/>
    </xf>
    <xf numFmtId="0" fontId="84" fillId="0" borderId="20" xfId="0" applyFont="1" applyBorder="1" applyAlignment="1" applyProtection="1">
      <alignment horizontal="right" vertical="center"/>
    </xf>
    <xf numFmtId="0" fontId="84" fillId="4" borderId="20" xfId="0" applyFont="1" applyFill="1" applyBorder="1" applyAlignment="1" applyProtection="1">
      <alignment horizontal="center" vertical="center"/>
      <protection locked="0"/>
    </xf>
    <xf numFmtId="0" fontId="84" fillId="0" borderId="58" xfId="0" applyFont="1" applyBorder="1" applyAlignment="1" applyProtection="1">
      <alignment horizontal="center" vertical="center"/>
    </xf>
    <xf numFmtId="0" fontId="70" fillId="0" borderId="0" xfId="0" applyFont="1" applyBorder="1" applyAlignment="1" applyProtection="1">
      <alignment horizontal="left" vertical="top"/>
    </xf>
    <xf numFmtId="0" fontId="70" fillId="0" borderId="17" xfId="0" applyFont="1" applyBorder="1" applyAlignment="1" applyProtection="1">
      <alignment horizontal="left" vertical="top"/>
    </xf>
    <xf numFmtId="177" fontId="63" fillId="0" borderId="35" xfId="0" quotePrefix="1" applyNumberFormat="1" applyFont="1" applyFill="1" applyBorder="1" applyAlignment="1" applyProtection="1">
      <alignment vertical="center"/>
      <protection hidden="1"/>
    </xf>
    <xf numFmtId="177" fontId="63" fillId="0" borderId="26" xfId="0" quotePrefix="1" applyNumberFormat="1" applyFont="1" applyFill="1" applyBorder="1" applyAlignment="1" applyProtection="1">
      <alignment vertical="center"/>
      <protection hidden="1"/>
    </xf>
    <xf numFmtId="177" fontId="63" fillId="0" borderId="37" xfId="0" quotePrefix="1" applyNumberFormat="1" applyFont="1" applyFill="1" applyBorder="1" applyAlignment="1" applyProtection="1">
      <alignment vertical="center"/>
      <protection hidden="1"/>
    </xf>
    <xf numFmtId="177" fontId="63" fillId="0" borderId="30" xfId="0" quotePrefix="1" applyNumberFormat="1" applyFont="1" applyFill="1" applyBorder="1" applyAlignment="1" applyProtection="1">
      <alignment vertical="center"/>
      <protection hidden="1"/>
    </xf>
    <xf numFmtId="177" fontId="63" fillId="0" borderId="21" xfId="0" quotePrefix="1" applyNumberFormat="1" applyFont="1" applyFill="1" applyBorder="1" applyAlignment="1" applyProtection="1">
      <alignment vertical="center"/>
      <protection hidden="1"/>
    </xf>
    <xf numFmtId="177" fontId="63" fillId="0" borderId="0" xfId="0" quotePrefix="1" applyNumberFormat="1" applyFont="1" applyFill="1" applyBorder="1" applyAlignment="1" applyProtection="1">
      <alignment vertical="center"/>
      <protection hidden="1"/>
    </xf>
    <xf numFmtId="177" fontId="1" fillId="4" borderId="36" xfId="0" applyNumberFormat="1" applyFont="1" applyFill="1" applyBorder="1" applyAlignment="1" applyProtection="1">
      <alignment vertical="center"/>
      <protection locked="0" hidden="1"/>
    </xf>
    <xf numFmtId="177" fontId="1" fillId="4" borderId="28" xfId="0" quotePrefix="1" applyNumberFormat="1" applyFont="1" applyFill="1" applyBorder="1" applyAlignment="1" applyProtection="1">
      <alignment vertical="center"/>
      <protection locked="0" hidden="1"/>
    </xf>
    <xf numFmtId="177" fontId="63" fillId="0" borderId="35" xfId="0" applyNumberFormat="1" applyFont="1" applyFill="1" applyBorder="1" applyAlignment="1" applyProtection="1">
      <alignment horizontal="right" vertical="center"/>
      <protection hidden="1"/>
    </xf>
    <xf numFmtId="177" fontId="63" fillId="0" borderId="26" xfId="0" applyNumberFormat="1" applyFont="1" applyFill="1" applyBorder="1" applyAlignment="1" applyProtection="1">
      <alignment horizontal="right" vertical="center"/>
      <protection hidden="1"/>
    </xf>
    <xf numFmtId="177" fontId="63" fillId="0" borderId="37" xfId="0" applyNumberFormat="1" applyFont="1" applyFill="1" applyBorder="1" applyAlignment="1" applyProtection="1">
      <alignment horizontal="right" vertical="center"/>
      <protection hidden="1"/>
    </xf>
    <xf numFmtId="177" fontId="63" fillId="0" borderId="30" xfId="0" applyNumberFormat="1" applyFont="1" applyFill="1" applyBorder="1" applyAlignment="1" applyProtection="1">
      <alignment horizontal="right" vertical="center"/>
      <protection hidden="1"/>
    </xf>
    <xf numFmtId="177" fontId="1" fillId="4" borderId="36"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177" fontId="63" fillId="0" borderId="30" xfId="0" quotePrefix="1" applyNumberFormat="1" applyFont="1" applyFill="1" applyBorder="1" applyAlignment="1" applyProtection="1">
      <alignment horizontal="center" vertical="center"/>
      <protection hidden="1"/>
    </xf>
    <xf numFmtId="177" fontId="1" fillId="4" borderId="37" xfId="0" applyNumberFormat="1" applyFont="1" applyFill="1" applyBorder="1" applyAlignment="1" applyProtection="1">
      <alignment vertical="center"/>
      <protection locked="0" hidden="1"/>
    </xf>
    <xf numFmtId="177" fontId="1" fillId="4" borderId="30" xfId="0" quotePrefix="1" applyNumberFormat="1" applyFont="1" applyFill="1" applyBorder="1" applyAlignment="1" applyProtection="1">
      <alignment vertical="center"/>
      <protection locked="0" hidden="1"/>
    </xf>
    <xf numFmtId="177" fontId="1" fillId="4" borderId="31" xfId="0" quotePrefix="1" applyNumberFormat="1" applyFont="1" applyFill="1" applyBorder="1" applyAlignment="1" applyProtection="1">
      <alignment horizontal="right" vertical="center"/>
      <protection locked="0" hidden="1"/>
    </xf>
    <xf numFmtId="177" fontId="1" fillId="4" borderId="32" xfId="0" quotePrefix="1" applyNumberFormat="1" applyFont="1" applyFill="1" applyBorder="1" applyAlignment="1" applyProtection="1">
      <alignment horizontal="right" vertical="center"/>
      <protection locked="0" hidden="1"/>
    </xf>
    <xf numFmtId="177" fontId="23" fillId="4" borderId="46" xfId="0" applyNumberFormat="1" applyFont="1" applyFill="1" applyBorder="1" applyAlignment="1" applyProtection="1">
      <alignment horizontal="right" vertical="center"/>
      <protection hidden="1"/>
    </xf>
    <xf numFmtId="177" fontId="23" fillId="4" borderId="66" xfId="0" applyNumberFormat="1" applyFont="1" applyFill="1" applyBorder="1" applyAlignment="1" applyProtection="1">
      <alignment horizontal="right" vertical="center"/>
      <protection hidden="1"/>
    </xf>
    <xf numFmtId="0" fontId="71" fillId="0" borderId="0" xfId="0" applyFont="1" applyBorder="1" applyAlignment="1" applyProtection="1">
      <alignment horizontal="left" vertical="top" wrapText="1"/>
    </xf>
    <xf numFmtId="0" fontId="71" fillId="0" borderId="0" xfId="0" applyFont="1" applyBorder="1" applyAlignment="1" applyProtection="1">
      <alignment horizontal="left" vertical="top"/>
    </xf>
    <xf numFmtId="0" fontId="84" fillId="0" borderId="18" xfId="0" applyFont="1" applyFill="1" applyBorder="1" applyAlignment="1" applyProtection="1">
      <alignment horizontal="center" vertical="center"/>
    </xf>
    <xf numFmtId="0" fontId="84" fillId="0" borderId="18"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1" xfId="0" applyFont="1" applyBorder="1" applyAlignment="1" applyProtection="1">
      <alignment horizontal="center" vertical="center"/>
    </xf>
    <xf numFmtId="0" fontId="1" fillId="0" borderId="17" xfId="0" applyFont="1" applyBorder="1" applyProtection="1">
      <alignment vertical="center"/>
    </xf>
    <xf numFmtId="0" fontId="71" fillId="0" borderId="21" xfId="0" applyFont="1" applyBorder="1" applyAlignment="1" applyProtection="1">
      <alignment vertical="top"/>
    </xf>
    <xf numFmtId="0" fontId="71" fillId="0" borderId="0" xfId="0" applyFont="1" applyBorder="1" applyAlignment="1" applyProtection="1">
      <alignment vertical="top" wrapText="1"/>
    </xf>
    <xf numFmtId="0" fontId="84" fillId="3" borderId="76" xfId="0" applyFont="1" applyFill="1" applyBorder="1" applyProtection="1">
      <alignment vertical="center"/>
    </xf>
    <xf numFmtId="0" fontId="84" fillId="3" borderId="50" xfId="0" applyFont="1" applyFill="1" applyBorder="1" applyProtection="1">
      <alignment vertical="center"/>
    </xf>
    <xf numFmtId="0" fontId="84" fillId="3" borderId="77" xfId="0" applyFont="1" applyFill="1" applyBorder="1" applyProtection="1">
      <alignment vertical="center"/>
    </xf>
    <xf numFmtId="0" fontId="71" fillId="0" borderId="0" xfId="0" applyFont="1" applyBorder="1" applyAlignment="1" applyProtection="1">
      <alignment horizontal="left" vertical="center"/>
    </xf>
    <xf numFmtId="0" fontId="71" fillId="0" borderId="11" xfId="0" applyFont="1" applyBorder="1" applyAlignment="1" applyProtection="1">
      <alignment horizontal="left" vertical="center"/>
    </xf>
    <xf numFmtId="0" fontId="114" fillId="0" borderId="0" xfId="0" applyFont="1" applyAlignment="1" applyProtection="1">
      <alignment horizontal="left" vertical="top"/>
    </xf>
    <xf numFmtId="0" fontId="71" fillId="0" borderId="23" xfId="0" applyFont="1" applyBorder="1" applyAlignment="1" applyProtection="1">
      <alignment horizontal="left" vertical="top"/>
    </xf>
    <xf numFmtId="0" fontId="71" fillId="0" borderId="0" xfId="0" applyFont="1" applyBorder="1" applyAlignment="1" applyProtection="1">
      <alignment horizontal="left" vertical="top"/>
    </xf>
    <xf numFmtId="0" fontId="71" fillId="0" borderId="7" xfId="0" applyFont="1" applyFill="1" applyBorder="1" applyAlignment="1" applyProtection="1">
      <alignment horizontal="left" vertical="top" wrapText="1"/>
    </xf>
    <xf numFmtId="0" fontId="71" fillId="0" borderId="7" xfId="0" applyFont="1" applyFill="1" applyBorder="1" applyAlignment="1" applyProtection="1">
      <alignment horizontal="left" vertical="top"/>
    </xf>
    <xf numFmtId="0" fontId="63" fillId="4" borderId="26" xfId="0" applyFont="1" applyFill="1" applyBorder="1" applyAlignment="1" applyProtection="1">
      <alignment vertical="center" wrapText="1"/>
      <protection locked="0" hidden="1"/>
    </xf>
    <xf numFmtId="0" fontId="63" fillId="4" borderId="21" xfId="0" applyFont="1" applyFill="1" applyBorder="1" applyAlignment="1" applyProtection="1">
      <alignment vertical="center" wrapText="1"/>
      <protection locked="0" hidden="1"/>
    </xf>
    <xf numFmtId="0" fontId="63" fillId="4" borderId="30" xfId="0" applyFont="1" applyFill="1" applyBorder="1" applyAlignment="1" applyProtection="1">
      <alignment vertical="center" wrapText="1"/>
      <protection locked="0" hidden="1"/>
    </xf>
    <xf numFmtId="0" fontId="63" fillId="4" borderId="0" xfId="0" applyFont="1" applyFill="1" applyBorder="1" applyAlignment="1" applyProtection="1">
      <alignment vertical="center" wrapText="1"/>
      <protection locked="0" hidden="1"/>
    </xf>
    <xf numFmtId="0" fontId="63" fillId="4" borderId="28" xfId="0" applyFont="1" applyFill="1" applyBorder="1" applyAlignment="1" applyProtection="1">
      <alignment vertical="center" wrapText="1"/>
      <protection locked="0" hidden="1"/>
    </xf>
    <xf numFmtId="0" fontId="63" fillId="4" borderId="17" xfId="0" applyFont="1" applyFill="1" applyBorder="1" applyAlignment="1" applyProtection="1">
      <alignment vertical="center" wrapText="1"/>
      <protection locked="0" hidden="1"/>
    </xf>
    <xf numFmtId="0" fontId="62" fillId="0" borderId="11" xfId="0" applyFont="1" applyBorder="1" applyAlignment="1" applyProtection="1">
      <alignment horizontal="center"/>
    </xf>
    <xf numFmtId="0" fontId="62" fillId="0" borderId="0" xfId="0" applyFont="1" applyBorder="1" applyAlignment="1" applyProtection="1">
      <alignment horizontal="left"/>
    </xf>
    <xf numFmtId="0" fontId="17" fillId="0" borderId="0" xfId="0" applyFont="1" applyBorder="1" applyAlignment="1" applyProtection="1">
      <alignment horizontal="right" vertical="center"/>
    </xf>
    <xf numFmtId="0" fontId="37"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62" fillId="0" borderId="0" xfId="0" applyFont="1" applyBorder="1" applyAlignment="1" applyProtection="1">
      <alignment horizontal="left" vertical="top" wrapText="1"/>
    </xf>
    <xf numFmtId="0" fontId="64" fillId="0" borderId="0" xfId="0" applyFont="1" applyBorder="1" applyAlignment="1" applyProtection="1">
      <alignment horizontal="center" vertical="top"/>
    </xf>
    <xf numFmtId="0" fontId="61" fillId="0" borderId="0" xfId="0" applyFont="1" applyBorder="1" applyAlignment="1" applyProtection="1">
      <alignment horizontal="left" vertical="top"/>
    </xf>
    <xf numFmtId="0" fontId="62" fillId="0" borderId="0" xfId="0" applyFont="1" applyAlignment="1" applyProtection="1">
      <alignment horizontal="left" vertical="top"/>
    </xf>
    <xf numFmtId="0" fontId="62" fillId="0" borderId="17" xfId="0" applyFont="1" applyFill="1" applyBorder="1" applyAlignment="1" applyProtection="1">
      <alignment horizontal="left" vertical="top"/>
      <protection locked="0" hidden="1"/>
    </xf>
    <xf numFmtId="0" fontId="62" fillId="4" borderId="17" xfId="0" applyFont="1" applyFill="1" applyBorder="1" applyAlignment="1" applyProtection="1">
      <alignment horizontal="left" vertical="top"/>
      <protection locked="0" hidden="1"/>
    </xf>
    <xf numFmtId="0" fontId="67" fillId="0" borderId="0" xfId="0" applyFont="1" applyAlignment="1" applyProtection="1">
      <alignment horizontal="left" vertical="center"/>
    </xf>
    <xf numFmtId="0" fontId="62" fillId="0" borderId="0" xfId="0" applyFont="1" applyAlignment="1" applyProtection="1">
      <alignment horizontal="left" vertical="center"/>
    </xf>
    <xf numFmtId="0" fontId="62" fillId="0" borderId="0" xfId="0" applyFont="1" applyAlignment="1" applyProtection="1">
      <alignment horizontal="left" vertical="top" wrapText="1"/>
    </xf>
    <xf numFmtId="0" fontId="62" fillId="0" borderId="0" xfId="0" applyFont="1" applyAlignment="1" applyProtection="1">
      <alignment horizontal="left" vertical="top"/>
      <protection hidden="1"/>
    </xf>
    <xf numFmtId="0" fontId="62" fillId="0" borderId="0" xfId="0" applyFont="1" applyAlignment="1" applyProtection="1">
      <alignment horizontal="center" vertical="top"/>
    </xf>
    <xf numFmtId="0" fontId="62" fillId="0" borderId="17" xfId="0" applyFont="1" applyFill="1" applyBorder="1" applyAlignment="1" applyProtection="1">
      <alignment horizontal="left" vertical="top"/>
      <protection hidden="1"/>
    </xf>
    <xf numFmtId="0" fontId="65" fillId="0" borderId="0" xfId="0" applyFont="1" applyAlignment="1" applyProtection="1">
      <alignment horizontal="center" vertical="top" wrapText="1"/>
    </xf>
    <xf numFmtId="0" fontId="66" fillId="0" borderId="0" xfId="0" applyFont="1" applyAlignment="1" applyProtection="1">
      <alignment horizontal="left" vertical="top" wrapText="1"/>
    </xf>
    <xf numFmtId="0" fontId="67" fillId="0" borderId="0" xfId="0" applyFont="1" applyAlignment="1" applyProtection="1">
      <alignment horizontal="left" vertical="top"/>
    </xf>
    <xf numFmtId="0" fontId="65" fillId="0" borderId="0" xfId="0" applyFont="1" applyAlignment="1" applyProtection="1">
      <alignment horizontal="left" vertical="top"/>
    </xf>
    <xf numFmtId="0" fontId="62" fillId="0" borderId="19" xfId="0" applyFont="1" applyBorder="1" applyAlignment="1" applyProtection="1">
      <alignment horizontal="left" vertical="top" wrapText="1"/>
    </xf>
    <xf numFmtId="0" fontId="62" fillId="0" borderId="20" xfId="0" applyFont="1" applyBorder="1" applyAlignment="1" applyProtection="1">
      <alignment horizontal="left" vertical="top"/>
    </xf>
    <xf numFmtId="0" fontId="62" fillId="0" borderId="19" xfId="0" applyFont="1" applyBorder="1" applyAlignment="1" applyProtection="1">
      <alignment horizontal="left" vertical="top"/>
    </xf>
    <xf numFmtId="0" fontId="62" fillId="4" borderId="19" xfId="0" applyFont="1" applyFill="1" applyBorder="1" applyAlignment="1" applyProtection="1">
      <alignment horizontal="left" vertical="center" wrapText="1"/>
      <protection locked="0" hidden="1"/>
    </xf>
    <xf numFmtId="176" fontId="73" fillId="0" borderId="7" xfId="0" applyNumberFormat="1" applyFont="1" applyBorder="1" applyAlignment="1" applyProtection="1">
      <alignment horizontal="left" vertical="top" wrapText="1"/>
    </xf>
    <xf numFmtId="176" fontId="62" fillId="0" borderId="7" xfId="0" applyNumberFormat="1" applyFont="1" applyBorder="1" applyAlignment="1" applyProtection="1">
      <alignment horizontal="left" vertical="top" wrapText="1"/>
    </xf>
    <xf numFmtId="176" fontId="62" fillId="0" borderId="0" xfId="0" applyNumberFormat="1" applyFont="1" applyBorder="1" applyAlignment="1" applyProtection="1">
      <alignment horizontal="left" vertical="top" wrapText="1"/>
    </xf>
    <xf numFmtId="176" fontId="62" fillId="0" borderId="17" xfId="0" applyNumberFormat="1" applyFont="1" applyBorder="1" applyAlignment="1" applyProtection="1">
      <alignment horizontal="left" vertical="top" wrapText="1"/>
    </xf>
    <xf numFmtId="0" fontId="62" fillId="4" borderId="20" xfId="0" applyFont="1" applyFill="1" applyBorder="1" applyAlignment="1" applyProtection="1">
      <alignment horizontal="left" vertical="center"/>
      <protection locked="0" hidden="1"/>
    </xf>
    <xf numFmtId="0" fontId="62" fillId="4" borderId="26" xfId="0" applyFont="1" applyFill="1" applyBorder="1" applyAlignment="1" applyProtection="1">
      <alignment horizontal="left" vertical="center" wrapText="1"/>
      <protection locked="0"/>
    </xf>
    <xf numFmtId="0" fontId="62" fillId="4" borderId="24" xfId="0" applyFont="1" applyFill="1" applyBorder="1" applyAlignment="1" applyProtection="1">
      <alignment horizontal="left" vertical="center" wrapText="1"/>
      <protection locked="0"/>
    </xf>
    <xf numFmtId="0" fontId="62" fillId="4" borderId="30" xfId="0" applyFont="1" applyFill="1" applyBorder="1" applyAlignment="1" applyProtection="1">
      <alignment horizontal="left" vertical="center" wrapText="1"/>
      <protection locked="0"/>
    </xf>
    <xf numFmtId="0" fontId="62" fillId="4" borderId="29" xfId="0" applyFont="1" applyFill="1" applyBorder="1" applyAlignment="1" applyProtection="1">
      <alignment horizontal="left" vertical="center" wrapText="1"/>
      <protection locked="0"/>
    </xf>
    <xf numFmtId="0" fontId="62" fillId="4" borderId="32" xfId="0" applyFont="1" applyFill="1" applyBorder="1" applyAlignment="1" applyProtection="1">
      <alignment horizontal="left" vertical="center" wrapText="1"/>
      <protection locked="0"/>
    </xf>
    <xf numFmtId="0" fontId="62" fillId="4" borderId="31" xfId="0" applyFont="1" applyFill="1" applyBorder="1" applyAlignment="1" applyProtection="1">
      <alignment horizontal="left" vertical="center" wrapText="1"/>
      <protection locked="0"/>
    </xf>
    <xf numFmtId="0" fontId="62" fillId="0" borderId="38" xfId="0" applyFont="1" applyBorder="1" applyAlignment="1" applyProtection="1">
      <alignment horizontal="left" vertical="top"/>
    </xf>
    <xf numFmtId="0" fontId="62" fillId="0" borderId="25" xfId="0" applyFont="1" applyBorder="1" applyAlignment="1" applyProtection="1">
      <alignment horizontal="left" vertical="top"/>
    </xf>
    <xf numFmtId="0" fontId="62" fillId="4" borderId="28" xfId="0" applyFont="1" applyFill="1" applyBorder="1" applyAlignment="1" applyProtection="1">
      <alignment horizontal="left" vertical="center" wrapText="1"/>
      <protection locked="0"/>
    </xf>
    <xf numFmtId="0" fontId="62" fillId="4" borderId="27" xfId="0" applyFont="1" applyFill="1" applyBorder="1" applyAlignment="1" applyProtection="1">
      <alignment horizontal="left" vertical="center" wrapText="1"/>
      <protection locked="0"/>
    </xf>
    <xf numFmtId="0" fontId="62" fillId="4" borderId="21" xfId="0" applyFont="1" applyFill="1" applyBorder="1" applyAlignment="1" applyProtection="1">
      <alignment horizontal="left" vertical="center" wrapText="1"/>
      <protection locked="0"/>
    </xf>
    <xf numFmtId="0" fontId="62" fillId="4" borderId="0" xfId="0" applyFont="1" applyFill="1" applyBorder="1" applyAlignment="1" applyProtection="1">
      <alignment horizontal="left" vertical="center" wrapText="1"/>
      <protection locked="0"/>
    </xf>
    <xf numFmtId="0" fontId="62" fillId="4" borderId="17" xfId="0" applyFont="1" applyFill="1" applyBorder="1" applyAlignment="1" applyProtection="1">
      <alignment horizontal="left" vertical="center" wrapText="1"/>
      <protection locked="0"/>
    </xf>
    <xf numFmtId="0" fontId="62" fillId="4" borderId="11" xfId="0" applyFont="1" applyFill="1" applyBorder="1" applyAlignment="1" applyProtection="1">
      <alignment horizontal="left" vertical="center" wrapText="1"/>
      <protection locked="0"/>
    </xf>
    <xf numFmtId="0" fontId="62" fillId="4" borderId="35" xfId="0" applyFont="1" applyFill="1" applyBorder="1" applyAlignment="1" applyProtection="1">
      <alignment horizontal="left" vertical="center" wrapText="1"/>
      <protection locked="0"/>
    </xf>
    <xf numFmtId="0" fontId="62" fillId="4" borderId="37" xfId="0" applyFont="1" applyFill="1" applyBorder="1" applyAlignment="1" applyProtection="1">
      <alignment horizontal="left" vertical="center" wrapText="1"/>
      <protection locked="0"/>
    </xf>
    <xf numFmtId="0" fontId="62" fillId="4" borderId="36" xfId="0" applyFont="1" applyFill="1" applyBorder="1" applyAlignment="1" applyProtection="1">
      <alignment horizontal="left" vertical="center" wrapText="1"/>
      <protection locked="0"/>
    </xf>
    <xf numFmtId="0" fontId="62" fillId="4" borderId="35" xfId="0" applyFont="1" applyFill="1" applyBorder="1" applyAlignment="1" applyProtection="1">
      <alignment horizontal="left" vertical="center"/>
      <protection locked="0"/>
    </xf>
    <xf numFmtId="0" fontId="62" fillId="4" borderId="37" xfId="0" applyFont="1" applyFill="1" applyBorder="1" applyAlignment="1" applyProtection="1">
      <alignment horizontal="left" vertical="center"/>
      <protection locked="0"/>
    </xf>
    <xf numFmtId="0" fontId="62" fillId="4" borderId="36" xfId="0" applyFont="1" applyFill="1" applyBorder="1" applyAlignment="1" applyProtection="1">
      <alignment horizontal="left" vertical="center"/>
      <protection locked="0"/>
    </xf>
    <xf numFmtId="0" fontId="62" fillId="4" borderId="39" xfId="0" applyFont="1" applyFill="1" applyBorder="1" applyAlignment="1" applyProtection="1">
      <alignment horizontal="left" vertical="center" wrapText="1"/>
      <protection locked="0"/>
    </xf>
    <xf numFmtId="0" fontId="62" fillId="0" borderId="20" xfId="0" applyFont="1" applyBorder="1" applyAlignment="1" applyProtection="1">
      <alignment horizontal="left" vertical="top" wrapText="1"/>
    </xf>
    <xf numFmtId="0" fontId="62" fillId="0" borderId="21" xfId="0" applyFont="1" applyBorder="1" applyAlignment="1" applyProtection="1">
      <alignment horizontal="left" vertical="top" wrapText="1"/>
    </xf>
    <xf numFmtId="0" fontId="62" fillId="0" borderId="24" xfId="0" applyFont="1" applyBorder="1" applyAlignment="1" applyProtection="1">
      <alignment horizontal="left" vertical="top"/>
    </xf>
    <xf numFmtId="0" fontId="62" fillId="0" borderId="0" xfId="0" applyFont="1" applyBorder="1" applyAlignment="1" applyProtection="1">
      <alignment horizontal="left" vertical="top"/>
    </xf>
    <xf numFmtId="0" fontId="62" fillId="0" borderId="29" xfId="0" applyFont="1" applyBorder="1" applyAlignment="1" applyProtection="1">
      <alignment horizontal="left" vertical="top"/>
    </xf>
    <xf numFmtId="0" fontId="62" fillId="0" borderId="17" xfId="0" applyFont="1" applyBorder="1" applyAlignment="1" applyProtection="1">
      <alignment horizontal="left" vertical="top"/>
    </xf>
    <xf numFmtId="0" fontId="62" fillId="0" borderId="27" xfId="0" applyFont="1" applyBorder="1" applyAlignment="1" applyProtection="1">
      <alignment horizontal="left" vertical="top"/>
    </xf>
    <xf numFmtId="0" fontId="73" fillId="0" borderId="18" xfId="0" applyFont="1" applyBorder="1" applyAlignment="1" applyProtection="1">
      <alignment horizontal="left" vertical="top"/>
    </xf>
    <xf numFmtId="0" fontId="73" fillId="0" borderId="18" xfId="0" applyFont="1" applyBorder="1" applyAlignment="1" applyProtection="1">
      <alignment horizontal="left" vertical="top" wrapText="1"/>
    </xf>
    <xf numFmtId="0" fontId="62" fillId="0" borderId="21" xfId="0" applyFont="1" applyBorder="1" applyAlignment="1" applyProtection="1">
      <alignment horizontal="left" vertical="top"/>
    </xf>
    <xf numFmtId="0" fontId="62" fillId="4" borderId="17" xfId="0" applyFont="1" applyFill="1" applyBorder="1" applyAlignment="1" applyProtection="1">
      <alignment horizontal="left" vertical="center"/>
      <protection locked="0" hidden="1"/>
    </xf>
    <xf numFmtId="0" fontId="62" fillId="4" borderId="19" xfId="0" applyFont="1" applyFill="1" applyBorder="1" applyAlignment="1" applyProtection="1">
      <alignment horizontal="left" vertical="center" wrapText="1"/>
      <protection locked="0"/>
    </xf>
    <xf numFmtId="0" fontId="62" fillId="0" borderId="20" xfId="0" applyFont="1" applyFill="1" applyBorder="1" applyAlignment="1" applyProtection="1">
      <alignment horizontal="left" vertical="center" wrapText="1"/>
    </xf>
    <xf numFmtId="0" fontId="62" fillId="4" borderId="20" xfId="0" applyFont="1" applyFill="1" applyBorder="1" applyAlignment="1" applyProtection="1">
      <alignment horizontal="left" vertical="center" wrapText="1"/>
      <protection locked="0" hidden="1"/>
    </xf>
    <xf numFmtId="0" fontId="73" fillId="0" borderId="20" xfId="0" applyFont="1" applyBorder="1" applyAlignment="1" applyProtection="1">
      <alignment horizontal="left" vertical="top" wrapText="1"/>
    </xf>
    <xf numFmtId="0" fontId="62" fillId="4" borderId="0" xfId="0" applyFont="1" applyFill="1" applyBorder="1" applyAlignment="1" applyProtection="1">
      <alignment horizontal="left" vertical="top" wrapText="1"/>
      <protection locked="0"/>
    </xf>
    <xf numFmtId="0" fontId="62" fillId="4" borderId="17" xfId="0" applyFont="1" applyFill="1" applyBorder="1" applyAlignment="1" applyProtection="1">
      <alignment horizontal="left" vertical="top" wrapText="1"/>
      <protection locked="0"/>
    </xf>
    <xf numFmtId="0" fontId="37" fillId="0" borderId="0" xfId="0" applyFont="1" applyBorder="1" applyAlignment="1" applyProtection="1">
      <alignment horizontal="right"/>
    </xf>
    <xf numFmtId="0" fontId="62" fillId="4" borderId="20" xfId="0" applyFont="1" applyFill="1" applyBorder="1" applyAlignment="1" applyProtection="1">
      <alignment horizontal="left" vertical="center" wrapText="1"/>
      <protection locked="0"/>
    </xf>
    <xf numFmtId="0" fontId="62" fillId="0" borderId="18" xfId="0" applyFont="1" applyBorder="1" applyAlignment="1" applyProtection="1">
      <alignment horizontal="left" vertical="top" wrapText="1"/>
    </xf>
    <xf numFmtId="0" fontId="62" fillId="0" borderId="7" xfId="0" applyFont="1" applyBorder="1" applyAlignment="1" applyProtection="1">
      <alignment horizontal="left" vertical="top" wrapText="1"/>
    </xf>
    <xf numFmtId="0" fontId="62" fillId="0" borderId="8" xfId="0" applyFont="1" applyBorder="1" applyAlignment="1" applyProtection="1">
      <alignment horizontal="left" vertical="top" wrapText="1"/>
    </xf>
    <xf numFmtId="0" fontId="62" fillId="0" borderId="11" xfId="0" applyFont="1" applyBorder="1" applyAlignment="1" applyProtection="1">
      <alignment horizontal="left" vertical="top" wrapText="1"/>
    </xf>
    <xf numFmtId="0" fontId="62" fillId="0" borderId="13" xfId="0" applyFont="1" applyBorder="1" applyAlignment="1" applyProtection="1">
      <alignment horizontal="left" vertical="top" wrapText="1"/>
    </xf>
    <xf numFmtId="0" fontId="108" fillId="4" borderId="0" xfId="0" applyFont="1" applyFill="1" applyBorder="1" applyAlignment="1" applyProtection="1">
      <alignment horizontal="left" vertical="top" wrapText="1"/>
      <protection locked="0"/>
    </xf>
    <xf numFmtId="0" fontId="72" fillId="4" borderId="0" xfId="0" applyFont="1" applyFill="1" applyBorder="1" applyAlignment="1" applyProtection="1">
      <alignment horizontal="left" vertical="top" wrapText="1"/>
      <protection locked="0"/>
    </xf>
    <xf numFmtId="0" fontId="62" fillId="0" borderId="17" xfId="0" applyFont="1" applyBorder="1" applyAlignment="1" applyProtection="1">
      <alignment horizontal="left" vertical="top" wrapText="1"/>
    </xf>
    <xf numFmtId="0" fontId="62" fillId="0" borderId="51" xfId="0" applyFont="1" applyBorder="1" applyAlignment="1" applyProtection="1">
      <alignment horizontal="center" vertical="top" wrapText="1"/>
    </xf>
    <xf numFmtId="0" fontId="62" fillId="0" borderId="23" xfId="0" applyFont="1" applyBorder="1" applyAlignment="1" applyProtection="1">
      <alignment horizontal="center" vertical="top" wrapText="1"/>
    </xf>
    <xf numFmtId="0" fontId="67" fillId="0" borderId="51" xfId="0" applyFont="1" applyBorder="1" applyAlignment="1" applyProtection="1">
      <alignment horizontal="center" vertical="top" wrapText="1"/>
    </xf>
    <xf numFmtId="0" fontId="67" fillId="0" borderId="23" xfId="0" applyFont="1" applyBorder="1" applyAlignment="1" applyProtection="1">
      <alignment horizontal="center" vertical="top" wrapText="1"/>
    </xf>
    <xf numFmtId="0" fontId="67" fillId="0" borderId="52" xfId="0" applyFont="1" applyBorder="1" applyAlignment="1" applyProtection="1">
      <alignment horizontal="center" vertical="top" wrapText="1"/>
    </xf>
    <xf numFmtId="0" fontId="63" fillId="4" borderId="6" xfId="0" applyFont="1" applyFill="1" applyBorder="1" applyAlignment="1" applyProtection="1">
      <alignment horizontal="left" vertical="top" wrapText="1"/>
      <protection locked="0"/>
    </xf>
    <xf numFmtId="0" fontId="63" fillId="4" borderId="7" xfId="0" applyFont="1" applyFill="1" applyBorder="1" applyAlignment="1" applyProtection="1">
      <alignment horizontal="left" vertical="top" wrapText="1"/>
      <protection locked="0"/>
    </xf>
    <xf numFmtId="0" fontId="63" fillId="4" borderId="8" xfId="0" applyFont="1" applyFill="1" applyBorder="1" applyAlignment="1" applyProtection="1">
      <alignment horizontal="left" vertical="top" wrapText="1"/>
      <protection locked="0"/>
    </xf>
    <xf numFmtId="0" fontId="63" fillId="4" borderId="12" xfId="0" applyFont="1" applyFill="1" applyBorder="1" applyAlignment="1" applyProtection="1">
      <alignment horizontal="left" vertical="top" wrapText="1"/>
      <protection locked="0"/>
    </xf>
    <xf numFmtId="0" fontId="63" fillId="4" borderId="11" xfId="0" applyFont="1" applyFill="1" applyBorder="1" applyAlignment="1" applyProtection="1">
      <alignment horizontal="left" vertical="top" wrapText="1"/>
      <protection locked="0"/>
    </xf>
    <xf numFmtId="0" fontId="63" fillId="4" borderId="13" xfId="0" applyFont="1" applyFill="1" applyBorder="1" applyAlignment="1" applyProtection="1">
      <alignment horizontal="left" vertical="top" wrapText="1"/>
      <protection locked="0"/>
    </xf>
    <xf numFmtId="0" fontId="62" fillId="0" borderId="7" xfId="0" applyFont="1" applyBorder="1" applyAlignment="1" applyProtection="1">
      <alignment horizontal="left" vertical="top"/>
    </xf>
    <xf numFmtId="0" fontId="62" fillId="0" borderId="8" xfId="0" applyFont="1" applyBorder="1" applyAlignment="1" applyProtection="1">
      <alignment horizontal="left" vertical="top"/>
    </xf>
    <xf numFmtId="0" fontId="83" fillId="4" borderId="0" xfId="0" applyFont="1" applyFill="1" applyBorder="1" applyAlignment="1" applyProtection="1">
      <alignment horizontal="left" vertical="top" wrapText="1"/>
      <protection locked="0"/>
    </xf>
    <xf numFmtId="0" fontId="63" fillId="4" borderId="0" xfId="0" applyFont="1" applyFill="1" applyBorder="1" applyAlignment="1" applyProtection="1">
      <alignment horizontal="left" vertical="top" wrapText="1"/>
      <protection locked="0"/>
    </xf>
    <xf numFmtId="0" fontId="63" fillId="4" borderId="17" xfId="0" applyFont="1" applyFill="1" applyBorder="1" applyAlignment="1" applyProtection="1">
      <alignment horizontal="left" vertical="top" wrapText="1"/>
      <protection locked="0"/>
    </xf>
    <xf numFmtId="0" fontId="62" fillId="0" borderId="10" xfId="0" applyFont="1" applyBorder="1" applyAlignment="1" applyProtection="1">
      <alignment horizontal="left" vertical="top" wrapText="1"/>
    </xf>
    <xf numFmtId="0" fontId="62" fillId="0" borderId="23"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3" fillId="4" borderId="10" xfId="0" applyFont="1" applyFill="1" applyBorder="1" applyAlignment="1" applyProtection="1">
      <alignment horizontal="left" vertical="top" wrapText="1"/>
      <protection locked="0"/>
    </xf>
    <xf numFmtId="0" fontId="63" fillId="4" borderId="51" xfId="0" applyFont="1" applyFill="1" applyBorder="1" applyAlignment="1" applyProtection="1">
      <alignment horizontal="left" vertical="top" wrapText="1"/>
      <protection locked="0"/>
    </xf>
    <xf numFmtId="0" fontId="63" fillId="4" borderId="23" xfId="0" applyFont="1" applyFill="1" applyBorder="1" applyAlignment="1" applyProtection="1">
      <alignment horizontal="left" vertical="top" wrapText="1"/>
      <protection locked="0"/>
    </xf>
    <xf numFmtId="0" fontId="63" fillId="4" borderId="52" xfId="0" applyFont="1" applyFill="1" applyBorder="1" applyAlignment="1" applyProtection="1">
      <alignment horizontal="left" vertical="top" wrapText="1"/>
      <protection locked="0"/>
    </xf>
    <xf numFmtId="0" fontId="62" fillId="0" borderId="6" xfId="0" applyFont="1" applyBorder="1" applyAlignment="1" applyProtection="1">
      <alignment horizontal="left" vertical="top" wrapText="1"/>
    </xf>
    <xf numFmtId="0" fontId="62" fillId="0" borderId="9" xfId="0" applyFont="1" applyBorder="1" applyAlignment="1" applyProtection="1">
      <alignment horizontal="left" vertical="top" wrapText="1"/>
    </xf>
    <xf numFmtId="0" fontId="62" fillId="0" borderId="12" xfId="0" applyFont="1" applyBorder="1" applyAlignment="1" applyProtection="1">
      <alignment horizontal="left" vertical="top" wrapText="1"/>
    </xf>
    <xf numFmtId="0" fontId="73" fillId="0" borderId="7" xfId="0" applyFont="1" applyBorder="1" applyAlignment="1" applyProtection="1">
      <alignment horizontal="left" vertical="top" wrapText="1"/>
    </xf>
    <xf numFmtId="0" fontId="71" fillId="0" borderId="23" xfId="0" applyFont="1" applyBorder="1" applyAlignment="1" applyProtection="1">
      <alignment horizontal="left" vertical="top" wrapText="1"/>
    </xf>
    <xf numFmtId="0" fontId="71" fillId="0" borderId="11" xfId="0" applyFont="1" applyBorder="1" applyAlignment="1" applyProtection="1">
      <alignment horizontal="left" vertical="top" wrapText="1"/>
    </xf>
    <xf numFmtId="0" fontId="71" fillId="0" borderId="18" xfId="0" applyFont="1" applyBorder="1" applyAlignment="1" applyProtection="1">
      <alignment horizontal="left" vertical="top"/>
    </xf>
    <xf numFmtId="0" fontId="65" fillId="0" borderId="7" xfId="0" applyFont="1" applyBorder="1" applyAlignment="1" applyProtection="1">
      <alignment horizontal="left" vertical="top"/>
    </xf>
    <xf numFmtId="0" fontId="71" fillId="0" borderId="7" xfId="0" applyFont="1" applyBorder="1" applyAlignment="1" applyProtection="1">
      <alignment horizontal="left" vertical="top" wrapText="1"/>
    </xf>
    <xf numFmtId="0" fontId="71" fillId="0" borderId="7" xfId="0" applyFont="1" applyFill="1" applyBorder="1" applyAlignment="1" applyProtection="1">
      <alignment horizontal="left" vertical="top" wrapText="1"/>
    </xf>
    <xf numFmtId="0" fontId="71" fillId="0" borderId="0" xfId="0" applyFont="1" applyBorder="1" applyAlignment="1" applyProtection="1">
      <alignment horizontal="left" vertical="top" wrapText="1"/>
    </xf>
    <xf numFmtId="0" fontId="71" fillId="0" borderId="23" xfId="0" applyFont="1" applyBorder="1" applyAlignment="1" applyProtection="1">
      <alignment horizontal="left" vertical="top"/>
    </xf>
    <xf numFmtId="0" fontId="37" fillId="0" borderId="7" xfId="0" applyFont="1" applyBorder="1" applyAlignment="1" applyProtection="1">
      <alignment horizontal="right"/>
    </xf>
    <xf numFmtId="0" fontId="71" fillId="0" borderId="23" xfId="0" applyFont="1" applyFill="1" applyBorder="1" applyAlignment="1" applyProtection="1">
      <alignment horizontal="left" vertical="top" wrapText="1"/>
    </xf>
    <xf numFmtId="0" fontId="65" fillId="0" borderId="11" xfId="0" applyFont="1" applyBorder="1" applyAlignment="1" applyProtection="1">
      <alignment horizontal="left" vertical="top"/>
    </xf>
    <xf numFmtId="0" fontId="70" fillId="0" borderId="7"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70" fillId="0" borderId="11" xfId="0" applyFont="1" applyBorder="1" applyAlignment="1" applyProtection="1">
      <alignment horizontal="left" vertical="top" wrapText="1"/>
    </xf>
    <xf numFmtId="0" fontId="70" fillId="0" borderId="23" xfId="0" applyFont="1" applyBorder="1" applyAlignment="1" applyProtection="1">
      <alignment horizontal="left" vertical="top" wrapText="1"/>
    </xf>
    <xf numFmtId="0" fontId="71" fillId="0" borderId="20" xfId="0" applyFont="1" applyBorder="1" applyAlignment="1" applyProtection="1">
      <alignment horizontal="left" vertical="top"/>
    </xf>
    <xf numFmtId="0" fontId="71" fillId="0" borderId="19" xfId="0" applyFont="1" applyBorder="1" applyAlignment="1" applyProtection="1">
      <alignment horizontal="left" vertical="top"/>
    </xf>
    <xf numFmtId="0" fontId="62" fillId="0" borderId="0"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65" fillId="0" borderId="0" xfId="0" applyFont="1" applyBorder="1" applyAlignment="1" applyProtection="1">
      <alignment horizontal="left" vertical="center" wrapText="1"/>
    </xf>
    <xf numFmtId="0" fontId="65" fillId="0" borderId="0" xfId="0" applyFont="1" applyBorder="1" applyAlignment="1" applyProtection="1">
      <alignment horizontal="left" vertical="center"/>
    </xf>
    <xf numFmtId="0" fontId="76" fillId="0" borderId="0" xfId="0" applyFont="1" applyFill="1" applyAlignment="1" applyProtection="1">
      <alignment horizontal="center" vertical="center"/>
    </xf>
    <xf numFmtId="0" fontId="64" fillId="0" borderId="0" xfId="0" applyFont="1" applyBorder="1" applyAlignment="1" applyProtection="1">
      <alignment vertical="top"/>
    </xf>
    <xf numFmtId="0" fontId="70" fillId="0" borderId="0" xfId="0" applyFont="1" applyAlignment="1" applyProtection="1">
      <alignment horizontal="left" vertical="top" wrapText="1"/>
    </xf>
    <xf numFmtId="0" fontId="71" fillId="0" borderId="17" xfId="0" applyFont="1" applyBorder="1" applyAlignment="1" applyProtection="1">
      <alignment horizontal="left" vertical="top" wrapText="1"/>
    </xf>
    <xf numFmtId="0" fontId="71" fillId="0" borderId="20" xfId="0" applyFont="1" applyBorder="1" applyAlignment="1" applyProtection="1">
      <alignment horizontal="left" vertical="top" wrapText="1"/>
    </xf>
    <xf numFmtId="0" fontId="37" fillId="0" borderId="0" xfId="0" applyFont="1" applyBorder="1" applyAlignment="1" applyProtection="1">
      <alignment horizontal="right"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70" fillId="0" borderId="23" xfId="0" applyFont="1" applyBorder="1" applyAlignment="1" applyProtection="1">
      <alignment vertical="top" wrapText="1"/>
    </xf>
    <xf numFmtId="0" fontId="71" fillId="0" borderId="23" xfId="0" applyFont="1" applyBorder="1" applyAlignment="1" applyProtection="1">
      <alignment vertical="top" wrapText="1"/>
    </xf>
    <xf numFmtId="0" fontId="62" fillId="0" borderId="0" xfId="0" applyFont="1" applyBorder="1" applyAlignment="1" applyProtection="1">
      <alignment horizontal="left" vertical="center"/>
    </xf>
    <xf numFmtId="0" fontId="9" fillId="4" borderId="20" xfId="0" applyFont="1" applyFill="1" applyBorder="1" applyAlignment="1" applyProtection="1">
      <alignment horizontal="right" vertical="top"/>
      <protection locked="0"/>
    </xf>
    <xf numFmtId="0" fontId="63" fillId="4" borderId="20" xfId="0" applyFont="1" applyFill="1" applyBorder="1" applyAlignment="1" applyProtection="1">
      <alignment horizontal="left" vertical="center" wrapText="1"/>
      <protection locked="0"/>
    </xf>
    <xf numFmtId="0" fontId="63" fillId="4" borderId="21" xfId="0" applyFont="1" applyFill="1" applyBorder="1" applyAlignment="1" applyProtection="1">
      <alignment horizontal="left" vertical="center" wrapText="1"/>
      <protection locked="0"/>
    </xf>
    <xf numFmtId="0" fontId="70" fillId="0" borderId="20" xfId="0" applyFont="1" applyBorder="1" applyAlignment="1" applyProtection="1">
      <alignment horizontal="left" vertical="top" wrapText="1"/>
    </xf>
    <xf numFmtId="0" fontId="71" fillId="0" borderId="21" xfId="0" applyFont="1" applyBorder="1" applyAlignment="1" applyProtection="1">
      <alignment horizontal="left" vertical="top"/>
    </xf>
    <xf numFmtId="0" fontId="9" fillId="0" borderId="21" xfId="0" applyFont="1" applyBorder="1" applyAlignment="1" applyProtection="1">
      <alignment horizontal="center" vertical="top"/>
    </xf>
    <xf numFmtId="0" fontId="9" fillId="0" borderId="20" xfId="0" applyFont="1" applyBorder="1" applyAlignment="1" applyProtection="1">
      <alignment horizontal="center" vertical="top"/>
    </xf>
    <xf numFmtId="0" fontId="76" fillId="2" borderId="11" xfId="0" applyFont="1" applyFill="1" applyBorder="1" applyAlignment="1" applyProtection="1">
      <alignment horizontal="center" vertical="center"/>
    </xf>
    <xf numFmtId="0" fontId="63" fillId="4" borderId="18" xfId="0" applyFont="1" applyFill="1" applyBorder="1" applyAlignment="1" applyProtection="1">
      <alignment horizontal="left" vertical="center" wrapText="1"/>
      <protection locked="0"/>
    </xf>
    <xf numFmtId="0" fontId="63" fillId="4" borderId="19" xfId="0" applyFont="1" applyFill="1" applyBorder="1" applyAlignment="1" applyProtection="1">
      <alignment horizontal="left" vertical="center" wrapText="1"/>
      <protection locked="0"/>
    </xf>
    <xf numFmtId="0" fontId="73" fillId="0" borderId="23" xfId="0" applyFont="1" applyBorder="1" applyAlignment="1" applyProtection="1">
      <alignment horizontal="left" vertical="top"/>
    </xf>
    <xf numFmtId="0" fontId="63" fillId="4" borderId="23" xfId="0" applyFont="1" applyFill="1" applyBorder="1" applyAlignment="1" applyProtection="1">
      <alignment horizontal="left" vertical="center"/>
      <protection locked="0"/>
    </xf>
    <xf numFmtId="0" fontId="65" fillId="0" borderId="0" xfId="0" applyFont="1" applyBorder="1" applyAlignment="1" applyProtection="1">
      <alignment horizontal="right" vertical="center"/>
    </xf>
    <xf numFmtId="0" fontId="73" fillId="0" borderId="11" xfId="0" applyFont="1" applyBorder="1" applyAlignment="1" applyProtection="1">
      <alignment horizontal="left" vertical="top" wrapText="1"/>
    </xf>
    <xf numFmtId="0" fontId="29" fillId="0" borderId="9" xfId="0" applyFont="1" applyBorder="1" applyAlignment="1" applyProtection="1">
      <alignment horizontal="left" vertical="top"/>
    </xf>
    <xf numFmtId="0" fontId="29" fillId="0" borderId="0" xfId="0" applyFont="1" applyAlignment="1" applyProtection="1">
      <alignment horizontal="left" vertical="top"/>
    </xf>
    <xf numFmtId="0" fontId="9" fillId="0" borderId="0" xfId="0" applyFont="1" applyBorder="1" applyAlignment="1" applyProtection="1">
      <alignment horizontal="center" vertical="top"/>
    </xf>
    <xf numFmtId="0" fontId="71" fillId="0" borderId="21" xfId="0" applyFont="1" applyBorder="1" applyAlignment="1" applyProtection="1">
      <alignment horizontal="left" vertical="top" wrapText="1"/>
    </xf>
    <xf numFmtId="0" fontId="9" fillId="4" borderId="17" xfId="0" applyFont="1" applyFill="1" applyBorder="1" applyAlignment="1" applyProtection="1">
      <alignment horizontal="right" vertical="top"/>
      <protection locked="0"/>
    </xf>
    <xf numFmtId="0" fontId="9" fillId="0" borderId="17" xfId="0" applyFont="1" applyFill="1" applyBorder="1" applyAlignment="1" applyProtection="1">
      <alignment horizontal="center" vertical="top"/>
      <protection locked="0"/>
    </xf>
    <xf numFmtId="0" fontId="9" fillId="0" borderId="20" xfId="0" applyFont="1" applyFill="1" applyBorder="1" applyAlignment="1" applyProtection="1">
      <alignment horizontal="center" vertical="top"/>
      <protection locked="0"/>
    </xf>
    <xf numFmtId="0" fontId="71" fillId="0" borderId="0" xfId="0" applyFont="1" applyBorder="1" applyAlignment="1" applyProtection="1">
      <alignment horizontal="left" vertical="top"/>
    </xf>
    <xf numFmtId="0" fontId="72"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37" fillId="0" borderId="11" xfId="0" applyFont="1" applyBorder="1" applyAlignment="1" applyProtection="1">
      <alignment horizontal="left" vertical="top" wrapText="1"/>
    </xf>
    <xf numFmtId="0" fontId="37" fillId="0" borderId="21"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0" xfId="0" applyFont="1" applyAlignment="1" applyProtection="1">
      <alignment horizontal="left" vertical="top"/>
    </xf>
    <xf numFmtId="0" fontId="37" fillId="0" borderId="21" xfId="0" applyFont="1" applyBorder="1" applyAlignment="1" applyProtection="1">
      <alignment horizontal="left" vertical="top"/>
    </xf>
    <xf numFmtId="0" fontId="113" fillId="0" borderId="21" xfId="0" applyFont="1" applyBorder="1" applyAlignment="1" applyProtection="1">
      <alignment horizontal="center" vertical="center"/>
    </xf>
    <xf numFmtId="0" fontId="113" fillId="0" borderId="24" xfId="0" applyFont="1" applyBorder="1" applyAlignment="1" applyProtection="1">
      <alignment horizontal="center" vertical="center"/>
    </xf>
    <xf numFmtId="0" fontId="113" fillId="0" borderId="17" xfId="0" applyFont="1" applyBorder="1" applyAlignment="1" applyProtection="1">
      <alignment horizontal="center" vertical="center"/>
    </xf>
    <xf numFmtId="0" fontId="113" fillId="0" borderId="27" xfId="0" applyFont="1" applyBorder="1" applyAlignment="1" applyProtection="1">
      <alignment horizontal="center" vertical="center"/>
    </xf>
    <xf numFmtId="0" fontId="37" fillId="0" borderId="0" xfId="0" applyFont="1" applyBorder="1" applyAlignment="1" applyProtection="1">
      <alignment horizontal="left" vertical="top"/>
    </xf>
    <xf numFmtId="0" fontId="37"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63" fillId="4" borderId="26" xfId="0" applyFont="1" applyFill="1" applyBorder="1" applyAlignment="1" applyProtection="1">
      <alignment horizontal="center" vertical="center" wrapText="1"/>
      <protection locked="0"/>
    </xf>
    <xf numFmtId="0" fontId="63" fillId="4" borderId="24" xfId="0" applyFont="1" applyFill="1" applyBorder="1" applyAlignment="1" applyProtection="1">
      <alignment horizontal="center" vertical="center" wrapText="1"/>
      <protection locked="0"/>
    </xf>
    <xf numFmtId="0" fontId="63" fillId="4" borderId="30" xfId="0" applyFont="1" applyFill="1" applyBorder="1" applyAlignment="1" applyProtection="1">
      <alignment horizontal="center" vertical="center" wrapText="1"/>
      <protection locked="0"/>
    </xf>
    <xf numFmtId="0" fontId="63" fillId="4" borderId="29" xfId="0" applyFont="1" applyFill="1" applyBorder="1" applyAlignment="1" applyProtection="1">
      <alignment horizontal="center" vertical="center" wrapText="1"/>
      <protection locked="0"/>
    </xf>
    <xf numFmtId="0" fontId="63" fillId="4" borderId="28" xfId="0" applyFont="1" applyFill="1" applyBorder="1" applyAlignment="1" applyProtection="1">
      <alignment horizontal="center" vertical="center" wrapText="1"/>
      <protection locked="0"/>
    </xf>
    <xf numFmtId="0" fontId="63" fillId="4" borderId="27" xfId="0" applyFont="1" applyFill="1" applyBorder="1" applyAlignment="1" applyProtection="1">
      <alignment horizontal="center" vertical="center" wrapText="1"/>
      <protection locked="0"/>
    </xf>
    <xf numFmtId="0" fontId="63" fillId="4" borderId="26" xfId="0" applyFont="1" applyFill="1" applyBorder="1" applyAlignment="1" applyProtection="1">
      <alignment horizontal="left" vertical="center" wrapText="1"/>
      <protection locked="0"/>
    </xf>
    <xf numFmtId="0" fontId="63" fillId="4" borderId="30" xfId="0" applyFont="1" applyFill="1" applyBorder="1" applyAlignment="1" applyProtection="1">
      <alignment horizontal="left" vertical="center" wrapText="1"/>
      <protection locked="0"/>
    </xf>
    <xf numFmtId="0" fontId="63" fillId="4" borderId="0" xfId="0" applyFont="1" applyFill="1" applyBorder="1" applyAlignment="1" applyProtection="1">
      <alignment horizontal="left" vertical="center" wrapText="1"/>
      <protection locked="0"/>
    </xf>
    <xf numFmtId="0" fontId="63" fillId="4" borderId="28" xfId="0" applyFont="1" applyFill="1" applyBorder="1" applyAlignment="1" applyProtection="1">
      <alignment horizontal="left" vertical="center" wrapText="1"/>
      <protection locked="0"/>
    </xf>
    <xf numFmtId="0" fontId="63" fillId="4" borderId="17" xfId="0" applyFont="1" applyFill="1" applyBorder="1" applyAlignment="1" applyProtection="1">
      <alignment horizontal="left" vertical="center" wrapText="1"/>
      <protection locked="0"/>
    </xf>
    <xf numFmtId="0" fontId="71" fillId="0" borderId="24" xfId="0" applyFont="1" applyBorder="1" applyAlignment="1" applyProtection="1">
      <alignment horizontal="left" vertical="top" wrapText="1"/>
    </xf>
    <xf numFmtId="0" fontId="63" fillId="4" borderId="24" xfId="0" applyFont="1" applyFill="1" applyBorder="1" applyAlignment="1" applyProtection="1">
      <alignment horizontal="left" vertical="center" wrapText="1"/>
      <protection locked="0"/>
    </xf>
    <xf numFmtId="0" fontId="63" fillId="4" borderId="29" xfId="0" applyFont="1" applyFill="1" applyBorder="1" applyAlignment="1" applyProtection="1">
      <alignment horizontal="left" vertical="center" wrapText="1"/>
      <protection locked="0"/>
    </xf>
    <xf numFmtId="0" fontId="63" fillId="4" borderId="27" xfId="0" applyFont="1" applyFill="1" applyBorder="1" applyAlignment="1" applyProtection="1">
      <alignment horizontal="left" vertical="center" wrapText="1"/>
      <protection locked="0"/>
    </xf>
    <xf numFmtId="0" fontId="71" fillId="0" borderId="24" xfId="0" applyFont="1" applyBorder="1" applyAlignment="1" applyProtection="1">
      <alignment horizontal="left" vertical="top"/>
    </xf>
    <xf numFmtId="0" fontId="71" fillId="0" borderId="29" xfId="0" applyFont="1" applyBorder="1" applyAlignment="1" applyProtection="1">
      <alignment horizontal="left" vertical="top"/>
    </xf>
    <xf numFmtId="0" fontId="71" fillId="0" borderId="29" xfId="0" applyFont="1" applyBorder="1" applyAlignment="1" applyProtection="1">
      <alignment horizontal="left" vertical="top" wrapText="1"/>
    </xf>
    <xf numFmtId="0" fontId="73" fillId="0" borderId="7" xfId="0" applyFont="1" applyBorder="1" applyAlignment="1" applyProtection="1">
      <alignment horizontal="left" vertical="top"/>
    </xf>
    <xf numFmtId="0" fontId="71" fillId="0" borderId="0" xfId="0" applyFont="1" applyAlignment="1" applyProtection="1">
      <alignment horizontal="left" vertical="top" wrapText="1"/>
    </xf>
    <xf numFmtId="0" fontId="113" fillId="0" borderId="0" xfId="0" applyFont="1" applyBorder="1" applyAlignment="1" applyProtection="1">
      <alignment horizontal="center" vertical="center"/>
    </xf>
    <xf numFmtId="0" fontId="113" fillId="0" borderId="29" xfId="0" applyFont="1" applyBorder="1" applyAlignment="1" applyProtection="1">
      <alignment horizontal="center" vertical="center"/>
    </xf>
    <xf numFmtId="0" fontId="113" fillId="0" borderId="20" xfId="0" applyFont="1" applyBorder="1" applyAlignment="1" applyProtection="1">
      <alignment horizontal="center" vertical="center" wrapText="1"/>
    </xf>
    <xf numFmtId="0" fontId="113" fillId="0" borderId="20" xfId="0" applyFont="1" applyBorder="1" applyAlignment="1" applyProtection="1">
      <alignment horizontal="center" vertical="center"/>
    </xf>
    <xf numFmtId="0" fontId="113"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3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28" xfId="0" applyFont="1" applyBorder="1" applyAlignment="1" applyProtection="1">
      <alignment horizontal="center" vertical="center"/>
    </xf>
    <xf numFmtId="0" fontId="37" fillId="0" borderId="17"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71" fillId="0" borderId="0" xfId="0" applyFont="1" applyAlignment="1" applyProtection="1">
      <alignment horizontal="center" vertical="top"/>
    </xf>
    <xf numFmtId="0" fontId="71" fillId="0" borderId="29" xfId="0" applyFont="1" applyBorder="1" applyAlignment="1" applyProtection="1">
      <alignment horizontal="center" vertical="top"/>
    </xf>
    <xf numFmtId="0" fontId="71" fillId="0" borderId="26" xfId="0" applyFont="1" applyBorder="1" applyAlignment="1" applyProtection="1">
      <alignment horizontal="center" vertical="center"/>
    </xf>
    <xf numFmtId="0" fontId="71" fillId="0" borderId="21" xfId="0" applyFont="1" applyBorder="1" applyAlignment="1" applyProtection="1">
      <alignment horizontal="center" vertical="center"/>
    </xf>
    <xf numFmtId="0" fontId="71" fillId="0" borderId="30"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28" xfId="0" applyFont="1" applyBorder="1" applyAlignment="1" applyProtection="1">
      <alignment horizontal="center" vertical="center"/>
    </xf>
    <xf numFmtId="0" fontId="71" fillId="0" borderId="17" xfId="0" applyFont="1" applyBorder="1" applyAlignment="1" applyProtection="1">
      <alignment horizontal="center" vertical="center"/>
    </xf>
    <xf numFmtId="0" fontId="87" fillId="4" borderId="17" xfId="0" applyFont="1" applyFill="1" applyBorder="1" applyAlignment="1" applyProtection="1">
      <alignment horizontal="left" vertical="center" wrapText="1"/>
      <protection locked="0"/>
    </xf>
    <xf numFmtId="0" fontId="87" fillId="4" borderId="53" xfId="0" applyFont="1" applyFill="1" applyBorder="1" applyAlignment="1" applyProtection="1">
      <alignment horizontal="left" vertical="center" wrapText="1"/>
      <protection locked="0"/>
    </xf>
    <xf numFmtId="0" fontId="86" fillId="0" borderId="21" xfId="0" applyFont="1" applyBorder="1" applyAlignment="1" applyProtection="1">
      <alignment horizontal="left" vertical="center" wrapText="1"/>
    </xf>
    <xf numFmtId="38" fontId="86" fillId="4" borderId="21" xfId="0" applyNumberFormat="1" applyFont="1" applyFill="1" applyBorder="1" applyAlignment="1" applyProtection="1">
      <alignment horizontal="right" vertical="center"/>
      <protection locked="0"/>
    </xf>
    <xf numFmtId="38" fontId="86" fillId="4" borderId="24" xfId="0" applyNumberFormat="1" applyFont="1" applyFill="1" applyBorder="1" applyAlignment="1" applyProtection="1">
      <alignment horizontal="right" vertical="center"/>
      <protection locked="0"/>
    </xf>
    <xf numFmtId="38" fontId="86" fillId="4" borderId="15" xfId="0" applyNumberFormat="1" applyFont="1" applyFill="1" applyBorder="1" applyAlignment="1" applyProtection="1">
      <alignment horizontal="right" vertical="center"/>
      <protection locked="0"/>
    </xf>
    <xf numFmtId="38" fontId="86" fillId="4" borderId="59" xfId="0" applyNumberFormat="1" applyFont="1" applyFill="1" applyBorder="1" applyAlignment="1" applyProtection="1">
      <alignment horizontal="right" vertical="center"/>
      <protection locked="0"/>
    </xf>
    <xf numFmtId="0" fontId="86" fillId="0" borderId="75" xfId="0" applyFont="1" applyBorder="1" applyAlignment="1" applyProtection="1">
      <alignment horizontal="left" vertical="center"/>
    </xf>
    <xf numFmtId="0" fontId="86" fillId="0" borderId="65" xfId="0" applyFont="1" applyBorder="1" applyAlignment="1" applyProtection="1">
      <alignment horizontal="left" vertical="center"/>
    </xf>
    <xf numFmtId="0" fontId="86" fillId="0" borderId="26" xfId="0" applyFont="1" applyBorder="1" applyAlignment="1" applyProtection="1">
      <alignment horizontal="left" vertical="center"/>
    </xf>
    <xf numFmtId="0" fontId="86" fillId="0" borderId="66" xfId="0" applyFont="1" applyBorder="1" applyAlignment="1" applyProtection="1">
      <alignment horizontal="left" vertical="center"/>
    </xf>
    <xf numFmtId="38" fontId="86" fillId="0" borderId="21" xfId="0" applyNumberFormat="1" applyFont="1" applyBorder="1" applyAlignment="1" applyProtection="1">
      <alignment horizontal="right" vertical="center"/>
    </xf>
    <xf numFmtId="38" fontId="86" fillId="0" borderId="15" xfId="0" applyNumberFormat="1" applyFont="1" applyBorder="1" applyAlignment="1" applyProtection="1">
      <alignment horizontal="right" vertical="center"/>
    </xf>
    <xf numFmtId="0" fontId="110" fillId="4" borderId="17" xfId="0" applyFont="1" applyFill="1" applyBorder="1" applyAlignment="1" applyProtection="1">
      <alignment horizontal="left" vertical="center"/>
      <protection locked="0"/>
    </xf>
    <xf numFmtId="0" fontId="110" fillId="4" borderId="53" xfId="0" applyFont="1" applyFill="1" applyBorder="1" applyAlignment="1" applyProtection="1">
      <alignment horizontal="left" vertical="center"/>
      <protection locked="0"/>
    </xf>
    <xf numFmtId="0" fontId="86" fillId="0" borderId="21" xfId="0" applyFont="1" applyBorder="1" applyAlignment="1" applyProtection="1">
      <alignment horizontal="left" vertical="center"/>
    </xf>
    <xf numFmtId="0" fontId="86" fillId="0" borderId="68" xfId="0" applyFont="1" applyBorder="1" applyAlignment="1" applyProtection="1">
      <alignment horizontal="left" vertical="center"/>
    </xf>
    <xf numFmtId="0" fontId="110" fillId="0" borderId="21" xfId="0" applyFont="1" applyBorder="1" applyAlignment="1" applyProtection="1">
      <alignment horizontal="left" vertical="center"/>
    </xf>
    <xf numFmtId="0" fontId="84" fillId="0" borderId="11" xfId="0" applyFont="1" applyFill="1" applyBorder="1" applyAlignment="1" applyProtection="1">
      <alignment horizontal="right" vertical="center"/>
    </xf>
    <xf numFmtId="0" fontId="84" fillId="0" borderId="19" xfId="0" applyFont="1" applyFill="1" applyBorder="1" applyAlignment="1" applyProtection="1">
      <alignment horizontal="right" vertical="center"/>
    </xf>
    <xf numFmtId="0" fontId="84" fillId="0" borderId="55" xfId="0" applyFont="1" applyFill="1" applyBorder="1" applyAlignment="1" applyProtection="1">
      <alignment horizontal="right" vertical="center"/>
    </xf>
    <xf numFmtId="38" fontId="84" fillId="3" borderId="11" xfId="0" applyNumberFormat="1" applyFont="1" applyFill="1" applyBorder="1" applyAlignment="1" applyProtection="1">
      <alignment horizontal="right" vertical="center"/>
    </xf>
    <xf numFmtId="38" fontId="84" fillId="3" borderId="31" xfId="0" applyNumberFormat="1" applyFont="1" applyFill="1" applyBorder="1" applyAlignment="1" applyProtection="1">
      <alignment horizontal="right" vertical="center"/>
    </xf>
    <xf numFmtId="0" fontId="85" fillId="0" borderId="18" xfId="0" applyFont="1" applyBorder="1" applyAlignment="1" applyProtection="1">
      <alignment horizontal="left" vertical="center"/>
    </xf>
    <xf numFmtId="0" fontId="84" fillId="0" borderId="18" xfId="0" applyFont="1" applyBorder="1" applyAlignment="1" applyProtection="1">
      <alignment horizontal="left" vertical="center"/>
    </xf>
    <xf numFmtId="0" fontId="84" fillId="0" borderId="56" xfId="0" applyFont="1" applyBorder="1" applyAlignment="1" applyProtection="1">
      <alignment horizontal="left" vertical="center"/>
    </xf>
    <xf numFmtId="38" fontId="86" fillId="0" borderId="18" xfId="0" applyNumberFormat="1" applyFont="1" applyBorder="1" applyAlignment="1" applyProtection="1">
      <alignment horizontal="right" vertical="center"/>
    </xf>
    <xf numFmtId="38" fontId="86" fillId="0" borderId="34" xfId="0" applyNumberFormat="1" applyFont="1" applyBorder="1" applyAlignment="1" applyProtection="1">
      <alignment horizontal="right" vertical="center"/>
    </xf>
    <xf numFmtId="38" fontId="86" fillId="4" borderId="17" xfId="0" applyNumberFormat="1" applyFont="1" applyFill="1" applyBorder="1" applyAlignment="1" applyProtection="1">
      <alignment horizontal="right" vertical="center"/>
      <protection locked="0"/>
    </xf>
    <xf numFmtId="38" fontId="86" fillId="4" borderId="27" xfId="0" applyNumberFormat="1" applyFont="1" applyFill="1" applyBorder="1" applyAlignment="1" applyProtection="1">
      <alignment horizontal="right" vertical="center"/>
      <protection locked="0"/>
    </xf>
    <xf numFmtId="38" fontId="86" fillId="0" borderId="17" xfId="0" applyNumberFormat="1" applyFont="1" applyBorder="1" applyAlignment="1" applyProtection="1">
      <alignment horizontal="right" vertical="center"/>
    </xf>
    <xf numFmtId="0" fontId="86" fillId="0" borderId="28" xfId="0" applyFont="1" applyBorder="1" applyAlignment="1" applyProtection="1">
      <alignment horizontal="left" vertical="center"/>
    </xf>
    <xf numFmtId="0" fontId="86" fillId="0" borderId="54" xfId="0" applyFont="1" applyBorder="1" applyAlignment="1" applyProtection="1">
      <alignment horizontal="left" vertical="center"/>
    </xf>
    <xf numFmtId="38" fontId="86" fillId="0" borderId="48" xfId="0" applyNumberFormat="1" applyFont="1" applyBorder="1" applyAlignment="1" applyProtection="1">
      <alignment horizontal="right" vertical="center"/>
    </xf>
    <xf numFmtId="0" fontId="86" fillId="0" borderId="68" xfId="0" applyFont="1" applyBorder="1" applyAlignment="1" applyProtection="1">
      <alignment horizontal="left" vertical="center" wrapText="1"/>
    </xf>
    <xf numFmtId="0" fontId="110" fillId="0" borderId="21" xfId="0" applyFont="1" applyBorder="1" applyAlignment="1" applyProtection="1">
      <alignment horizontal="left" vertical="center" wrapText="1"/>
    </xf>
    <xf numFmtId="0" fontId="43" fillId="0" borderId="7" xfId="0" applyFont="1" applyBorder="1" applyAlignment="1" applyProtection="1">
      <alignment horizontal="right"/>
    </xf>
    <xf numFmtId="0" fontId="86" fillId="0" borderId="20" xfId="0" applyFont="1" applyFill="1" applyBorder="1" applyAlignment="1" applyProtection="1">
      <alignment horizontal="left" vertical="center" wrapText="1"/>
    </xf>
    <xf numFmtId="0" fontId="86" fillId="0" borderId="20" xfId="0" applyFont="1" applyBorder="1" applyAlignment="1" applyProtection="1">
      <alignment horizontal="left" vertical="center" wrapText="1"/>
    </xf>
    <xf numFmtId="0" fontId="39" fillId="0" borderId="7" xfId="0" applyFont="1" applyBorder="1" applyAlignment="1" applyProtection="1">
      <alignment horizontal="left" vertical="center"/>
    </xf>
    <xf numFmtId="0" fontId="38" fillId="0" borderId="7" xfId="0" applyFont="1" applyBorder="1" applyAlignment="1" applyProtection="1">
      <alignment horizontal="left" vertical="center"/>
    </xf>
    <xf numFmtId="0" fontId="38" fillId="0" borderId="8" xfId="0" applyFont="1" applyBorder="1" applyAlignment="1" applyProtection="1">
      <alignment horizontal="left" vertical="center"/>
    </xf>
    <xf numFmtId="0" fontId="84" fillId="0" borderId="6" xfId="0" applyFont="1" applyBorder="1" applyAlignment="1" applyProtection="1">
      <alignment horizontal="center" vertical="center" wrapText="1"/>
    </xf>
    <xf numFmtId="0" fontId="84" fillId="0" borderId="7" xfId="0" applyFont="1" applyBorder="1" applyAlignment="1" applyProtection="1">
      <alignment horizontal="center" vertical="center"/>
    </xf>
    <xf numFmtId="0" fontId="84" fillId="0" borderId="54" xfId="0" applyFont="1" applyBorder="1" applyAlignment="1" applyProtection="1">
      <alignment horizontal="center" vertical="center"/>
    </xf>
    <xf numFmtId="0" fontId="84" fillId="0" borderId="17" xfId="0" applyFont="1" applyBorder="1" applyAlignment="1" applyProtection="1">
      <alignment horizontal="center" vertical="center"/>
    </xf>
    <xf numFmtId="0" fontId="40" fillId="0" borderId="17" xfId="0" applyFont="1" applyBorder="1" applyAlignment="1" applyProtection="1">
      <alignment horizontal="left" vertical="center" wrapText="1"/>
    </xf>
    <xf numFmtId="0" fontId="40" fillId="0" borderId="53" xfId="0" applyFont="1" applyBorder="1" applyAlignment="1" applyProtection="1">
      <alignment horizontal="left" vertical="center" wrapText="1"/>
    </xf>
    <xf numFmtId="0" fontId="85" fillId="0" borderId="18" xfId="0" applyFont="1" applyBorder="1" applyAlignment="1" applyProtection="1">
      <alignment horizontal="left" vertical="center" wrapText="1"/>
    </xf>
    <xf numFmtId="0" fontId="84" fillId="0" borderId="18" xfId="0" applyFont="1" applyBorder="1" applyAlignment="1" applyProtection="1">
      <alignment horizontal="left" vertical="center" wrapText="1"/>
    </xf>
    <xf numFmtId="0" fontId="84" fillId="0" borderId="56" xfId="0" applyFont="1" applyBorder="1" applyAlignment="1" applyProtection="1">
      <alignment horizontal="left" vertical="center" wrapText="1"/>
    </xf>
    <xf numFmtId="38" fontId="84" fillId="0" borderId="18" xfId="0" applyNumberFormat="1" applyFont="1" applyBorder="1" applyAlignment="1" applyProtection="1">
      <alignment horizontal="right" vertical="center"/>
    </xf>
    <xf numFmtId="38" fontId="84" fillId="0" borderId="34" xfId="0" applyNumberFormat="1" applyFont="1" applyBorder="1" applyAlignment="1" applyProtection="1">
      <alignment horizontal="right" vertical="center"/>
    </xf>
    <xf numFmtId="0" fontId="86" fillId="0" borderId="58" xfId="0" applyFont="1" applyBorder="1" applyAlignment="1" applyProtection="1">
      <alignment horizontal="left" vertical="center" wrapText="1"/>
    </xf>
    <xf numFmtId="38" fontId="86" fillId="4" borderId="20" xfId="0" applyNumberFormat="1" applyFont="1" applyFill="1" applyBorder="1" applyAlignment="1" applyProtection="1">
      <alignment horizontal="right" vertical="center"/>
      <protection locked="0"/>
    </xf>
    <xf numFmtId="38" fontId="86" fillId="4" borderId="25" xfId="0" applyNumberFormat="1" applyFont="1" applyFill="1" applyBorder="1" applyAlignment="1" applyProtection="1">
      <alignment horizontal="right" vertical="center"/>
      <protection locked="0"/>
    </xf>
    <xf numFmtId="38" fontId="86" fillId="0" borderId="20" xfId="0" applyNumberFormat="1" applyFont="1" applyBorder="1" applyAlignment="1" applyProtection="1">
      <alignment horizontal="right" vertical="center"/>
    </xf>
    <xf numFmtId="0" fontId="87" fillId="0" borderId="20" xfId="0" applyFont="1" applyBorder="1" applyAlignment="1" applyProtection="1">
      <alignment horizontal="left" vertical="center" wrapText="1"/>
    </xf>
    <xf numFmtId="0" fontId="76" fillId="2" borderId="0" xfId="0" applyFont="1" applyFill="1" applyAlignment="1" applyProtection="1">
      <alignment horizontal="center" vertical="center"/>
    </xf>
    <xf numFmtId="0" fontId="38" fillId="0" borderId="0" xfId="0" applyFont="1" applyAlignment="1" applyProtection="1">
      <alignment horizontal="left" vertical="center"/>
    </xf>
    <xf numFmtId="0" fontId="38" fillId="0" borderId="11" xfId="0" applyFont="1" applyBorder="1" applyAlignment="1" applyProtection="1">
      <alignment horizontal="left" vertical="center" wrapText="1"/>
    </xf>
    <xf numFmtId="0" fontId="85" fillId="0" borderId="19" xfId="0" applyFont="1" applyBorder="1" applyAlignment="1" applyProtection="1">
      <alignment horizontal="left" vertical="center"/>
    </xf>
    <xf numFmtId="0" fontId="84" fillId="0" borderId="19" xfId="0" applyFont="1" applyBorder="1" applyAlignment="1" applyProtection="1">
      <alignment horizontal="left" vertical="center"/>
    </xf>
    <xf numFmtId="0" fontId="84" fillId="0" borderId="55" xfId="0" applyFont="1" applyBorder="1" applyAlignment="1" applyProtection="1">
      <alignment horizontal="left" vertical="center"/>
    </xf>
    <xf numFmtId="0" fontId="84" fillId="0" borderId="19" xfId="0" applyFont="1" applyBorder="1" applyAlignment="1" applyProtection="1">
      <alignment horizontal="center" vertical="center" wrapText="1"/>
    </xf>
    <xf numFmtId="0" fontId="84" fillId="0" borderId="19" xfId="0" applyFont="1" applyBorder="1" applyAlignment="1" applyProtection="1">
      <alignment horizontal="center" vertical="center"/>
    </xf>
    <xf numFmtId="0" fontId="84" fillId="0" borderId="42" xfId="0" applyFont="1" applyBorder="1" applyAlignment="1" applyProtection="1">
      <alignment horizontal="center" vertical="center"/>
    </xf>
    <xf numFmtId="0" fontId="63" fillId="0" borderId="18" xfId="0" applyFont="1" applyFill="1" applyBorder="1" applyAlignment="1" applyProtection="1">
      <alignment horizontal="left" vertical="center" wrapText="1"/>
    </xf>
    <xf numFmtId="0" fontId="63" fillId="0" borderId="19" xfId="0" applyFont="1" applyFill="1" applyBorder="1" applyAlignment="1" applyProtection="1">
      <alignment horizontal="left" vertical="center" wrapText="1"/>
    </xf>
    <xf numFmtId="0" fontId="62" fillId="4" borderId="18" xfId="0" applyFont="1" applyFill="1" applyBorder="1" applyAlignment="1" applyProtection="1">
      <alignment horizontal="left" vertical="center" wrapText="1"/>
      <protection locked="0"/>
    </xf>
    <xf numFmtId="0" fontId="33" fillId="0" borderId="0" xfId="0" applyFont="1" applyAlignment="1" applyProtection="1">
      <alignment horizontal="right" vertical="center"/>
    </xf>
    <xf numFmtId="0" fontId="79" fillId="0" borderId="0" xfId="0" applyFont="1" applyAlignment="1" applyProtection="1">
      <alignment horizontal="left" vertical="center"/>
    </xf>
    <xf numFmtId="0" fontId="87" fillId="0" borderId="21" xfId="0" applyFont="1" applyBorder="1" applyAlignment="1" applyProtection="1">
      <alignment horizontal="left" vertical="center" wrapText="1"/>
    </xf>
    <xf numFmtId="0" fontId="87" fillId="0" borderId="20" xfId="0" applyFont="1" applyBorder="1" applyAlignment="1" applyProtection="1">
      <alignment horizontal="left" vertical="center"/>
    </xf>
    <xf numFmtId="0" fontId="86" fillId="0" borderId="20" xfId="0" applyFont="1" applyBorder="1" applyAlignment="1" applyProtection="1">
      <alignment horizontal="left" vertical="center"/>
    </xf>
    <xf numFmtId="0" fontId="86" fillId="0" borderId="18" xfId="0" applyFont="1" applyBorder="1" applyAlignment="1" applyProtection="1">
      <alignment horizontal="left" vertical="center"/>
    </xf>
    <xf numFmtId="0" fontId="86" fillId="0" borderId="56" xfId="0" applyFont="1" applyBorder="1" applyAlignment="1" applyProtection="1">
      <alignment horizontal="left" vertical="center"/>
    </xf>
    <xf numFmtId="0" fontId="86" fillId="0" borderId="58" xfId="0" applyFont="1" applyBorder="1" applyAlignment="1" applyProtection="1">
      <alignment horizontal="left" vertical="center"/>
    </xf>
    <xf numFmtId="0" fontId="88" fillId="0" borderId="11" xfId="0" applyFont="1" applyFill="1" applyBorder="1" applyAlignment="1" applyProtection="1">
      <alignment horizontal="right" vertical="center"/>
    </xf>
    <xf numFmtId="0" fontId="88" fillId="0" borderId="13" xfId="0" applyFont="1" applyFill="1" applyBorder="1" applyAlignment="1" applyProtection="1">
      <alignment horizontal="right" vertical="center"/>
    </xf>
    <xf numFmtId="10" fontId="84" fillId="3" borderId="12" xfId="0" applyNumberFormat="1" applyFont="1" applyFill="1" applyBorder="1" applyAlignment="1" applyProtection="1">
      <alignment horizontal="right" vertical="center"/>
    </xf>
    <xf numFmtId="10" fontId="84" fillId="3" borderId="11" xfId="0" applyNumberFormat="1" applyFont="1" applyFill="1" applyBorder="1" applyAlignment="1" applyProtection="1">
      <alignment horizontal="right" vertical="center"/>
    </xf>
    <xf numFmtId="10" fontId="84" fillId="3" borderId="31" xfId="0" applyNumberFormat="1" applyFont="1" applyFill="1" applyBorder="1" applyAlignment="1" applyProtection="1">
      <alignment horizontal="right" vertical="center"/>
    </xf>
    <xf numFmtId="10" fontId="84" fillId="3" borderId="32" xfId="0" applyNumberFormat="1" applyFont="1" applyFill="1" applyBorder="1" applyAlignment="1" applyProtection="1">
      <alignment horizontal="right" vertical="center"/>
    </xf>
    <xf numFmtId="0" fontId="38" fillId="3" borderId="23" xfId="0" applyFont="1" applyFill="1" applyBorder="1" applyAlignment="1" applyProtection="1">
      <alignment horizontal="left" vertical="center"/>
    </xf>
    <xf numFmtId="0" fontId="38" fillId="3" borderId="52" xfId="0" applyFont="1" applyFill="1" applyBorder="1" applyAlignment="1" applyProtection="1">
      <alignment horizontal="left" vertical="center"/>
    </xf>
    <xf numFmtId="0" fontId="43" fillId="3" borderId="51" xfId="0" applyFont="1" applyFill="1" applyBorder="1" applyAlignment="1" applyProtection="1">
      <alignment horizontal="center" vertical="center"/>
    </xf>
    <xf numFmtId="0" fontId="43" fillId="3" borderId="23" xfId="0" applyFont="1" applyFill="1" applyBorder="1" applyAlignment="1" applyProtection="1">
      <alignment horizontal="center" vertical="center"/>
    </xf>
    <xf numFmtId="0" fontId="43" fillId="3" borderId="33" xfId="0" applyFont="1" applyFill="1" applyBorder="1" applyAlignment="1" applyProtection="1">
      <alignment horizontal="center" vertical="center"/>
    </xf>
    <xf numFmtId="0" fontId="43" fillId="3" borderId="64" xfId="0" applyFont="1" applyFill="1" applyBorder="1" applyAlignment="1" applyProtection="1">
      <alignment horizontal="center" vertical="center"/>
    </xf>
    <xf numFmtId="0" fontId="84" fillId="0" borderId="13" xfId="0" applyFont="1" applyFill="1" applyBorder="1" applyAlignment="1" applyProtection="1">
      <alignment horizontal="right" vertical="center"/>
    </xf>
    <xf numFmtId="38" fontId="84" fillId="3" borderId="62" xfId="0" applyNumberFormat="1" applyFont="1" applyFill="1" applyBorder="1" applyAlignment="1" applyProtection="1">
      <alignment horizontal="right" vertical="center"/>
    </xf>
    <xf numFmtId="38" fontId="84" fillId="3" borderId="63" xfId="0" applyNumberFormat="1" applyFont="1" applyFill="1" applyBorder="1" applyAlignment="1" applyProtection="1">
      <alignment horizontal="right" vertical="center"/>
    </xf>
    <xf numFmtId="0" fontId="84" fillId="0" borderId="7" xfId="0" applyFont="1" applyFill="1" applyBorder="1" applyAlignment="1" applyProtection="1">
      <alignment horizontal="right" vertical="center"/>
    </xf>
    <xf numFmtId="0" fontId="84" fillId="0" borderId="8" xfId="0" applyFont="1" applyFill="1" applyBorder="1" applyAlignment="1" applyProtection="1">
      <alignment horizontal="right" vertical="center"/>
    </xf>
    <xf numFmtId="38" fontId="84" fillId="3" borderId="2" xfId="0" applyNumberFormat="1" applyFont="1" applyFill="1" applyBorder="1" applyAlignment="1" applyProtection="1">
      <alignment horizontal="right" vertical="center"/>
    </xf>
    <xf numFmtId="38" fontId="84" fillId="3" borderId="43" xfId="0" applyNumberFormat="1" applyFont="1" applyFill="1" applyBorder="1" applyAlignment="1" applyProtection="1">
      <alignment horizontal="right" vertical="center"/>
    </xf>
    <xf numFmtId="0" fontId="43" fillId="0" borderId="0" xfId="0" applyFont="1" applyFill="1" applyBorder="1" applyAlignment="1" applyProtection="1">
      <alignment horizontal="right"/>
    </xf>
    <xf numFmtId="0" fontId="40" fillId="0" borderId="0" xfId="0" applyFont="1" applyFill="1" applyBorder="1" applyAlignment="1" applyProtection="1">
      <alignment horizontal="right"/>
    </xf>
    <xf numFmtId="0" fontId="85" fillId="0" borderId="23" xfId="0" applyFont="1" applyFill="1" applyBorder="1" applyAlignment="1" applyProtection="1">
      <alignment horizontal="left" vertical="center"/>
    </xf>
    <xf numFmtId="0" fontId="84" fillId="0" borderId="23" xfId="0" applyFont="1" applyFill="1" applyBorder="1" applyAlignment="1" applyProtection="1">
      <alignment vertical="center"/>
    </xf>
    <xf numFmtId="0" fontId="84" fillId="0" borderId="52" xfId="0" applyFont="1" applyFill="1" applyBorder="1" applyAlignment="1" applyProtection="1">
      <alignment vertical="center"/>
    </xf>
    <xf numFmtId="38" fontId="84" fillId="4" borderId="23" xfId="0" applyNumberFormat="1" applyFont="1" applyFill="1" applyBorder="1" applyAlignment="1" applyProtection="1">
      <alignment horizontal="right" vertical="center"/>
      <protection locked="0"/>
    </xf>
    <xf numFmtId="38" fontId="84" fillId="4" borderId="33" xfId="0" applyNumberFormat="1" applyFont="1" applyFill="1" applyBorder="1" applyAlignment="1" applyProtection="1">
      <alignment horizontal="right" vertical="center"/>
      <protection locked="0"/>
    </xf>
    <xf numFmtId="38" fontId="84" fillId="0" borderId="23" xfId="0" applyNumberFormat="1" applyFont="1" applyFill="1" applyBorder="1" applyAlignment="1" applyProtection="1">
      <alignment horizontal="right" vertical="center"/>
    </xf>
    <xf numFmtId="0" fontId="84" fillId="0" borderId="11" xfId="0" applyFont="1" applyFill="1" applyBorder="1" applyAlignment="1" applyProtection="1">
      <alignment horizontal="left" vertical="center"/>
    </xf>
    <xf numFmtId="0" fontId="84" fillId="0" borderId="13" xfId="0" applyFont="1" applyFill="1" applyBorder="1" applyAlignment="1" applyProtection="1">
      <alignment horizontal="left" vertical="center"/>
    </xf>
    <xf numFmtId="38" fontId="84" fillId="4" borderId="11" xfId="0" applyNumberFormat="1" applyFont="1" applyFill="1" applyBorder="1" applyAlignment="1" applyProtection="1">
      <alignment horizontal="right" vertical="center"/>
      <protection locked="0"/>
    </xf>
    <xf numFmtId="38" fontId="84" fillId="4" borderId="31" xfId="0" applyNumberFormat="1" applyFont="1" applyFill="1" applyBorder="1" applyAlignment="1" applyProtection="1">
      <alignment horizontal="right" vertical="center"/>
      <protection locked="0"/>
    </xf>
    <xf numFmtId="38" fontId="84" fillId="0" borderId="11" xfId="0" applyNumberFormat="1" applyFont="1" applyFill="1" applyBorder="1" applyAlignment="1" applyProtection="1">
      <alignment horizontal="right" vertical="center"/>
    </xf>
    <xf numFmtId="0" fontId="85" fillId="0" borderId="23" xfId="0" applyFont="1" applyFill="1" applyBorder="1" applyAlignment="1" applyProtection="1">
      <alignment horizontal="left" vertical="center" wrapText="1"/>
    </xf>
    <xf numFmtId="0" fontId="85" fillId="0" borderId="17" xfId="0" applyFont="1" applyBorder="1" applyAlignment="1" applyProtection="1">
      <alignment horizontal="left" vertical="center" wrapText="1"/>
    </xf>
    <xf numFmtId="0" fontId="84" fillId="0" borderId="17" xfId="0" applyFont="1" applyBorder="1" applyAlignment="1" applyProtection="1">
      <alignment horizontal="left" vertical="center"/>
    </xf>
    <xf numFmtId="0" fontId="84" fillId="0" borderId="53" xfId="0" applyFont="1" applyBorder="1" applyAlignment="1" applyProtection="1">
      <alignment horizontal="left" vertical="center"/>
    </xf>
    <xf numFmtId="38" fontId="84" fillId="0" borderId="17" xfId="0" applyNumberFormat="1" applyFont="1" applyBorder="1" applyAlignment="1" applyProtection="1">
      <alignment horizontal="right" vertical="center"/>
    </xf>
    <xf numFmtId="38" fontId="84" fillId="0" borderId="27" xfId="0" applyNumberFormat="1" applyFont="1" applyBorder="1" applyAlignment="1" applyProtection="1">
      <alignment horizontal="right" vertical="center"/>
    </xf>
    <xf numFmtId="38" fontId="86" fillId="4" borderId="48" xfId="0" applyNumberFormat="1" applyFont="1" applyFill="1" applyBorder="1" applyAlignment="1" applyProtection="1">
      <alignment horizontal="right" vertical="center"/>
      <protection locked="0"/>
    </xf>
    <xf numFmtId="38" fontId="86" fillId="4" borderId="49" xfId="0" applyNumberFormat="1" applyFont="1" applyFill="1" applyBorder="1" applyAlignment="1" applyProtection="1">
      <alignment horizontal="right" vertical="center"/>
      <protection locked="0"/>
    </xf>
    <xf numFmtId="0" fontId="84" fillId="0" borderId="17" xfId="0" applyFont="1" applyBorder="1" applyAlignment="1" applyProtection="1">
      <alignment horizontal="left" vertical="center" wrapText="1"/>
    </xf>
    <xf numFmtId="38" fontId="86" fillId="0" borderId="27" xfId="0" applyNumberFormat="1" applyFont="1" applyBorder="1" applyAlignment="1" applyProtection="1">
      <alignment horizontal="right" vertical="center"/>
    </xf>
    <xf numFmtId="0" fontId="87" fillId="0" borderId="20" xfId="0" applyFont="1" applyFill="1" applyBorder="1" applyAlignment="1" applyProtection="1">
      <alignment horizontal="left" vertical="center" wrapText="1"/>
    </xf>
    <xf numFmtId="0" fontId="86" fillId="0" borderId="20" xfId="2" applyFont="1" applyFill="1" applyBorder="1" applyAlignment="1" applyProtection="1">
      <alignment horizontal="left" vertical="center" wrapText="1"/>
    </xf>
    <xf numFmtId="0" fontId="90" fillId="0" borderId="20" xfId="2" applyFont="1" applyFill="1" applyBorder="1" applyAlignment="1" applyProtection="1">
      <alignment horizontal="left" vertical="center" wrapText="1"/>
    </xf>
    <xf numFmtId="0" fontId="87" fillId="0" borderId="20" xfId="2" applyFont="1" applyFill="1" applyBorder="1" applyAlignment="1" applyProtection="1">
      <alignment horizontal="left" vertical="center" wrapText="1"/>
    </xf>
    <xf numFmtId="0" fontId="87" fillId="0" borderId="20" xfId="0" applyFont="1" applyBorder="1" applyAlignment="1" applyProtection="1">
      <alignment vertical="center" wrapText="1"/>
    </xf>
    <xf numFmtId="0" fontId="86" fillId="0" borderId="20" xfId="0" applyFont="1" applyBorder="1" applyAlignment="1" applyProtection="1">
      <alignment vertical="center" wrapText="1"/>
    </xf>
    <xf numFmtId="0" fontId="86" fillId="0" borderId="20" xfId="2" applyFont="1" applyFill="1" applyBorder="1" applyAlignment="1" applyProtection="1">
      <alignment horizontal="left" vertical="center"/>
    </xf>
    <xf numFmtId="0" fontId="86" fillId="0" borderId="58" xfId="2" applyFont="1" applyFill="1" applyBorder="1" applyAlignment="1" applyProtection="1">
      <alignment horizontal="left" vertical="center"/>
    </xf>
    <xf numFmtId="0" fontId="85" fillId="0" borderId="23" xfId="2" applyFont="1" applyFill="1" applyBorder="1" applyAlignment="1" applyProtection="1">
      <alignment horizontal="left" vertical="center" wrapText="1"/>
    </xf>
    <xf numFmtId="0" fontId="84" fillId="0" borderId="23" xfId="0" applyFont="1" applyFill="1" applyBorder="1" applyAlignment="1" applyProtection="1">
      <alignment horizontal="left" vertical="center" wrapText="1"/>
    </xf>
    <xf numFmtId="0" fontId="84" fillId="0" borderId="52" xfId="0" applyFont="1" applyFill="1" applyBorder="1" applyAlignment="1" applyProtection="1">
      <alignment horizontal="left" vertical="center" wrapText="1"/>
    </xf>
    <xf numFmtId="0" fontId="91" fillId="0" borderId="23" xfId="2" applyFont="1" applyFill="1" applyBorder="1" applyAlignment="1" applyProtection="1">
      <alignment horizontal="left" vertical="center" wrapText="1"/>
    </xf>
    <xf numFmtId="0" fontId="84" fillId="0" borderId="23" xfId="0" applyFont="1" applyBorder="1" applyAlignment="1" applyProtection="1">
      <alignment horizontal="left" vertical="center" wrapText="1"/>
    </xf>
    <xf numFmtId="0" fontId="84" fillId="0" borderId="52" xfId="0" applyFont="1" applyBorder="1" applyAlignment="1" applyProtection="1">
      <alignment horizontal="left" vertical="center" wrapText="1"/>
    </xf>
    <xf numFmtId="0" fontId="85" fillId="0" borderId="23" xfId="0" applyFont="1" applyBorder="1" applyAlignment="1" applyProtection="1">
      <alignment horizontal="left" vertical="center" wrapText="1"/>
    </xf>
    <xf numFmtId="177" fontId="84" fillId="4" borderId="23" xfId="0" applyNumberFormat="1" applyFont="1" applyFill="1" applyBorder="1" applyAlignment="1" applyProtection="1">
      <alignment horizontal="right" vertical="center"/>
      <protection locked="0"/>
    </xf>
    <xf numFmtId="177" fontId="84" fillId="4" borderId="33" xfId="0" applyNumberFormat="1" applyFont="1" applyFill="1" applyBorder="1" applyAlignment="1" applyProtection="1">
      <alignment horizontal="right" vertical="center"/>
      <protection locked="0"/>
    </xf>
    <xf numFmtId="177" fontId="84" fillId="0" borderId="23" xfId="0" applyNumberFormat="1" applyFont="1" applyFill="1" applyBorder="1" applyAlignment="1" applyProtection="1">
      <alignment horizontal="right" vertical="center"/>
    </xf>
    <xf numFmtId="0" fontId="85" fillId="0" borderId="23" xfId="0" applyFont="1" applyBorder="1" applyAlignment="1" applyProtection="1">
      <alignment vertical="center" wrapText="1"/>
    </xf>
    <xf numFmtId="0" fontId="84" fillId="0" borderId="23" xfId="0" applyFont="1" applyBorder="1" applyAlignment="1" applyProtection="1">
      <alignment vertical="center" wrapText="1"/>
    </xf>
    <xf numFmtId="0" fontId="84" fillId="0" borderId="52" xfId="0" applyFont="1" applyBorder="1" applyAlignment="1" applyProtection="1">
      <alignment vertical="center" wrapText="1"/>
    </xf>
    <xf numFmtId="0" fontId="85" fillId="0" borderId="23" xfId="0" applyFont="1" applyBorder="1" applyAlignment="1" applyProtection="1">
      <alignment vertical="center"/>
    </xf>
    <xf numFmtId="0" fontId="84" fillId="0" borderId="23" xfId="0" applyFont="1" applyBorder="1" applyAlignment="1" applyProtection="1">
      <alignment horizontal="right" vertical="center" wrapText="1"/>
    </xf>
    <xf numFmtId="0" fontId="84" fillId="0" borderId="23" xfId="2" applyFont="1" applyFill="1" applyBorder="1" applyAlignment="1" applyProtection="1">
      <alignment horizontal="left" vertical="center" wrapText="1"/>
    </xf>
    <xf numFmtId="0" fontId="84" fillId="0" borderId="52" xfId="2" applyFont="1" applyFill="1" applyBorder="1" applyAlignment="1" applyProtection="1">
      <alignment horizontal="left" vertical="center" wrapText="1"/>
    </xf>
    <xf numFmtId="0" fontId="84" fillId="0" borderId="7" xfId="0" applyFont="1" applyBorder="1" applyAlignment="1" applyProtection="1">
      <alignment horizontal="right" vertical="center" wrapText="1"/>
    </xf>
    <xf numFmtId="0" fontId="84" fillId="0" borderId="8" xfId="0" applyFont="1" applyBorder="1" applyAlignment="1" applyProtection="1">
      <alignment horizontal="right" vertical="center" wrapText="1"/>
    </xf>
    <xf numFmtId="177" fontId="84" fillId="3" borderId="0" xfId="0" applyNumberFormat="1" applyFont="1" applyFill="1" applyBorder="1" applyAlignment="1" applyProtection="1">
      <alignment horizontal="right" vertical="center"/>
    </xf>
    <xf numFmtId="177" fontId="84" fillId="3" borderId="29" xfId="0" applyNumberFormat="1" applyFont="1" applyFill="1" applyBorder="1" applyAlignment="1" applyProtection="1">
      <alignment horizontal="right" vertical="center"/>
    </xf>
    <xf numFmtId="0" fontId="88" fillId="0" borderId="11" xfId="0" applyFont="1" applyBorder="1" applyAlignment="1" applyProtection="1">
      <alignment horizontal="right" vertical="center"/>
    </xf>
    <xf numFmtId="0" fontId="88" fillId="0" borderId="13" xfId="0" applyFont="1" applyBorder="1" applyAlignment="1" applyProtection="1">
      <alignment horizontal="right" vertical="center"/>
    </xf>
    <xf numFmtId="0" fontId="84" fillId="0" borderId="53" xfId="0" applyFont="1" applyBorder="1" applyAlignment="1" applyProtection="1">
      <alignment horizontal="left" vertical="center" wrapText="1"/>
    </xf>
    <xf numFmtId="177" fontId="84" fillId="4" borderId="15" xfId="0" applyNumberFormat="1" applyFont="1" applyFill="1" applyBorder="1" applyAlignment="1" applyProtection="1">
      <alignment horizontal="right" vertical="center"/>
      <protection locked="0"/>
    </xf>
    <xf numFmtId="177" fontId="84" fillId="4" borderId="59" xfId="0" applyNumberFormat="1" applyFont="1" applyFill="1" applyBorder="1" applyAlignment="1" applyProtection="1">
      <alignment horizontal="right" vertical="center"/>
      <protection locked="0"/>
    </xf>
    <xf numFmtId="177" fontId="84" fillId="0" borderId="15" xfId="0" applyNumberFormat="1" applyFont="1" applyFill="1" applyBorder="1" applyAlignment="1" applyProtection="1">
      <alignment horizontal="right" vertical="center"/>
    </xf>
    <xf numFmtId="0" fontId="84" fillId="0" borderId="23" xfId="3" applyFont="1" applyFill="1" applyBorder="1" applyAlignment="1" applyProtection="1">
      <alignment horizontal="left" vertical="center" wrapText="1"/>
    </xf>
    <xf numFmtId="0" fontId="84" fillId="0" borderId="52" xfId="3" applyFont="1" applyFill="1" applyBorder="1" applyAlignment="1" applyProtection="1">
      <alignment horizontal="left" vertical="center" wrapText="1"/>
    </xf>
    <xf numFmtId="0" fontId="84" fillId="0" borderId="23" xfId="3" applyFont="1" applyFill="1" applyBorder="1" applyAlignment="1" applyProtection="1">
      <alignment vertical="center" wrapText="1"/>
    </xf>
    <xf numFmtId="0" fontId="84" fillId="0" borderId="52" xfId="3" applyFont="1" applyFill="1" applyBorder="1" applyAlignment="1" applyProtection="1">
      <alignment vertical="center" wrapText="1"/>
    </xf>
    <xf numFmtId="0" fontId="85" fillId="0" borderId="7" xfId="0" applyFont="1" applyBorder="1" applyAlignment="1" applyProtection="1">
      <alignment horizontal="left" vertical="center" wrapText="1"/>
    </xf>
    <xf numFmtId="0" fontId="84" fillId="0" borderId="7" xfId="0" applyFont="1" applyBorder="1" applyAlignment="1" applyProtection="1">
      <alignment horizontal="right" vertical="center"/>
    </xf>
    <xf numFmtId="0" fontId="84" fillId="0" borderId="8" xfId="0" applyFont="1" applyBorder="1" applyAlignment="1" applyProtection="1">
      <alignment horizontal="right" vertical="center"/>
    </xf>
    <xf numFmtId="177" fontId="84" fillId="3" borderId="0" xfId="0" applyNumberFormat="1" applyFont="1" applyFill="1" applyBorder="1" applyAlignment="1" applyProtection="1">
      <alignment vertical="center"/>
    </xf>
    <xf numFmtId="0" fontId="84" fillId="0" borderId="7" xfId="0" applyFont="1" applyBorder="1" applyAlignment="1" applyProtection="1">
      <alignment horizontal="left" vertical="center" wrapText="1"/>
    </xf>
    <xf numFmtId="0" fontId="84" fillId="0" borderId="8" xfId="0" applyFont="1" applyBorder="1" applyAlignment="1" applyProtection="1">
      <alignment horizontal="left" vertical="center" wrapText="1"/>
    </xf>
    <xf numFmtId="0" fontId="85" fillId="4" borderId="11" xfId="0" applyFont="1" applyFill="1" applyBorder="1" applyAlignment="1" applyProtection="1">
      <alignment horizontal="left" vertical="center" wrapText="1"/>
      <protection locked="0"/>
    </xf>
    <xf numFmtId="0" fontId="85" fillId="4" borderId="13" xfId="0" applyFont="1" applyFill="1" applyBorder="1" applyAlignment="1" applyProtection="1">
      <alignment horizontal="left" vertical="center" wrapText="1"/>
      <protection locked="0"/>
    </xf>
    <xf numFmtId="177" fontId="84" fillId="4" borderId="7" xfId="0" applyNumberFormat="1" applyFont="1" applyFill="1" applyBorder="1" applyAlignment="1" applyProtection="1">
      <alignment horizontal="right" vertical="center"/>
      <protection locked="0"/>
    </xf>
    <xf numFmtId="177" fontId="84" fillId="4" borderId="40" xfId="0" applyNumberFormat="1" applyFont="1" applyFill="1" applyBorder="1" applyAlignment="1" applyProtection="1">
      <alignment horizontal="right" vertical="center"/>
      <protection locked="0"/>
    </xf>
    <xf numFmtId="177" fontId="84" fillId="0" borderId="7" xfId="0" applyNumberFormat="1" applyFont="1" applyFill="1" applyBorder="1" applyAlignment="1" applyProtection="1">
      <alignment horizontal="right" vertical="center"/>
    </xf>
    <xf numFmtId="0" fontId="84" fillId="0" borderId="45" xfId="0" applyFont="1" applyFill="1" applyBorder="1" applyAlignment="1" applyProtection="1">
      <alignment horizontal="left" vertical="center"/>
    </xf>
    <xf numFmtId="0" fontId="84" fillId="0" borderId="66" xfId="0" applyFont="1" applyFill="1" applyBorder="1" applyAlignment="1" applyProtection="1">
      <alignment horizontal="left" vertical="center"/>
    </xf>
    <xf numFmtId="0" fontId="84" fillId="0" borderId="6" xfId="0" applyFont="1" applyFill="1" applyBorder="1" applyAlignment="1" applyProtection="1">
      <alignment horizontal="left" vertical="center"/>
    </xf>
    <xf numFmtId="0" fontId="84" fillId="0" borderId="65" xfId="0" applyFont="1" applyFill="1" applyBorder="1" applyAlignment="1" applyProtection="1">
      <alignment horizontal="left" vertical="center"/>
    </xf>
    <xf numFmtId="0" fontId="43" fillId="0" borderId="7" xfId="0" applyFont="1" applyBorder="1" applyAlignment="1" applyProtection="1">
      <alignment horizontal="left" vertical="center" wrapText="1"/>
    </xf>
    <xf numFmtId="0" fontId="43" fillId="0" borderId="7" xfId="0" applyFont="1" applyBorder="1" applyAlignment="1" applyProtection="1">
      <alignment horizontal="left" vertical="center"/>
    </xf>
    <xf numFmtId="0" fontId="38" fillId="3" borderId="7" xfId="0" applyFont="1" applyFill="1" applyBorder="1" applyAlignment="1" applyProtection="1">
      <alignment horizontal="right" vertical="center" wrapText="1"/>
    </xf>
    <xf numFmtId="0" fontId="38" fillId="3" borderId="8" xfId="0" applyFont="1" applyFill="1" applyBorder="1" applyAlignment="1" applyProtection="1">
      <alignment horizontal="right" vertical="center" wrapText="1"/>
    </xf>
    <xf numFmtId="38" fontId="38" fillId="3" borderId="0" xfId="0" applyNumberFormat="1" applyFont="1" applyFill="1" applyBorder="1" applyAlignment="1" applyProtection="1">
      <alignment horizontal="right" vertical="center"/>
    </xf>
    <xf numFmtId="38" fontId="38" fillId="3" borderId="29" xfId="0" applyNumberFormat="1" applyFont="1" applyFill="1" applyBorder="1" applyAlignment="1" applyProtection="1">
      <alignment horizontal="right" vertical="center"/>
    </xf>
    <xf numFmtId="38" fontId="38" fillId="3" borderId="0" xfId="0" applyNumberFormat="1" applyFont="1" applyFill="1" applyBorder="1" applyAlignment="1" applyProtection="1">
      <alignment vertical="center"/>
    </xf>
    <xf numFmtId="10" fontId="38" fillId="3" borderId="12" xfId="0" applyNumberFormat="1" applyFont="1" applyFill="1" applyBorder="1" applyAlignment="1" applyProtection="1">
      <alignment horizontal="right" vertical="center"/>
    </xf>
    <xf numFmtId="10" fontId="38" fillId="3" borderId="11" xfId="0" applyNumberFormat="1" applyFont="1" applyFill="1" applyBorder="1" applyAlignment="1" applyProtection="1">
      <alignment horizontal="right" vertical="center"/>
    </xf>
    <xf numFmtId="10" fontId="38" fillId="3" borderId="31" xfId="0" applyNumberFormat="1" applyFont="1" applyFill="1" applyBorder="1" applyAlignment="1" applyProtection="1">
      <alignment horizontal="right" vertical="center"/>
    </xf>
    <xf numFmtId="10" fontId="38" fillId="3" borderId="32" xfId="0" applyNumberFormat="1" applyFont="1" applyFill="1" applyBorder="1" applyAlignment="1" applyProtection="1">
      <alignment horizontal="right" vertical="center"/>
    </xf>
    <xf numFmtId="0" fontId="47" fillId="3" borderId="11" xfId="0" applyFont="1" applyFill="1" applyBorder="1" applyAlignment="1" applyProtection="1">
      <alignment horizontal="right" vertical="center"/>
    </xf>
    <xf numFmtId="0" fontId="47" fillId="3" borderId="13" xfId="0" applyFont="1" applyFill="1" applyBorder="1" applyAlignment="1" applyProtection="1">
      <alignment horizontal="right" vertical="center"/>
    </xf>
    <xf numFmtId="10" fontId="84" fillId="3" borderId="65" xfId="0" applyNumberFormat="1" applyFont="1" applyFill="1" applyBorder="1" applyAlignment="1" applyProtection="1">
      <alignment horizontal="right" vertical="center"/>
    </xf>
    <xf numFmtId="10" fontId="84" fillId="3" borderId="15" xfId="0" applyNumberFormat="1" applyFont="1" applyFill="1" applyBorder="1" applyAlignment="1" applyProtection="1">
      <alignment horizontal="right" vertical="center"/>
    </xf>
    <xf numFmtId="10" fontId="84" fillId="3" borderId="59" xfId="0" applyNumberFormat="1" applyFont="1" applyFill="1" applyBorder="1" applyAlignment="1" applyProtection="1">
      <alignment horizontal="right" vertical="center"/>
    </xf>
    <xf numFmtId="10" fontId="84" fillId="3" borderId="66" xfId="0" applyNumberFormat="1" applyFont="1" applyFill="1" applyBorder="1" applyAlignment="1" applyProtection="1">
      <alignment horizontal="right" vertical="center"/>
    </xf>
    <xf numFmtId="0" fontId="85" fillId="0" borderId="11" xfId="0" applyFont="1" applyBorder="1" applyAlignment="1" applyProtection="1">
      <alignment horizontal="left" vertical="center" wrapText="1"/>
    </xf>
    <xf numFmtId="0" fontId="84" fillId="0" borderId="11" xfId="0" applyFont="1" applyBorder="1" applyAlignment="1" applyProtection="1">
      <alignment horizontal="left" vertical="center" wrapText="1"/>
    </xf>
    <xf numFmtId="0" fontId="84" fillId="0" borderId="13" xfId="0" applyFont="1" applyBorder="1" applyAlignment="1" applyProtection="1">
      <alignment horizontal="left" vertical="center" wrapText="1"/>
    </xf>
    <xf numFmtId="177" fontId="86" fillId="4" borderId="21" xfId="0" applyNumberFormat="1" applyFont="1" applyFill="1" applyBorder="1" applyAlignment="1" applyProtection="1">
      <alignment horizontal="right" vertical="center"/>
      <protection locked="0"/>
    </xf>
    <xf numFmtId="177" fontId="86" fillId="4" borderId="24" xfId="0" applyNumberFormat="1" applyFont="1" applyFill="1" applyBorder="1" applyAlignment="1" applyProtection="1">
      <alignment horizontal="right" vertical="center"/>
      <protection locked="0"/>
    </xf>
    <xf numFmtId="177" fontId="86" fillId="4" borderId="15" xfId="0" applyNumberFormat="1" applyFont="1" applyFill="1" applyBorder="1" applyAlignment="1" applyProtection="1">
      <alignment horizontal="right" vertical="center"/>
      <protection locked="0"/>
    </xf>
    <xf numFmtId="177" fontId="86" fillId="4" borderId="59" xfId="0" applyNumberFormat="1" applyFont="1" applyFill="1" applyBorder="1" applyAlignment="1" applyProtection="1">
      <alignment horizontal="right" vertical="center"/>
      <protection locked="0"/>
    </xf>
    <xf numFmtId="177" fontId="86" fillId="0" borderId="21" xfId="0" applyNumberFormat="1" applyFont="1" applyBorder="1" applyAlignment="1" applyProtection="1">
      <alignment horizontal="right" vertical="center"/>
    </xf>
    <xf numFmtId="177" fontId="86" fillId="0" borderId="15" xfId="0" applyNumberFormat="1" applyFont="1" applyBorder="1" applyAlignment="1" applyProtection="1">
      <alignment horizontal="right" vertical="center"/>
    </xf>
    <xf numFmtId="0" fontId="86" fillId="0" borderId="75" xfId="0" applyFont="1" applyBorder="1" applyAlignment="1" applyProtection="1">
      <alignment horizontal="right" vertical="center"/>
    </xf>
    <xf numFmtId="0" fontId="86" fillId="0" borderId="54" xfId="0" applyFont="1" applyBorder="1" applyAlignment="1" applyProtection="1">
      <alignment horizontal="right" vertical="center"/>
    </xf>
    <xf numFmtId="177" fontId="86" fillId="4" borderId="17" xfId="0" applyNumberFormat="1" applyFont="1" applyFill="1" applyBorder="1" applyAlignment="1" applyProtection="1">
      <alignment horizontal="right" vertical="center"/>
      <protection locked="0"/>
    </xf>
    <xf numFmtId="177" fontId="86" fillId="4" borderId="27" xfId="0" applyNumberFormat="1" applyFont="1" applyFill="1" applyBorder="1" applyAlignment="1" applyProtection="1">
      <alignment horizontal="right" vertical="center"/>
      <protection locked="0"/>
    </xf>
    <xf numFmtId="177" fontId="86" fillId="0" borderId="17" xfId="0" applyNumberFormat="1" applyFont="1" applyBorder="1" applyAlignment="1" applyProtection="1">
      <alignment horizontal="right" vertical="center"/>
    </xf>
    <xf numFmtId="0" fontId="86" fillId="4" borderId="17" xfId="0" applyFont="1" applyFill="1" applyBorder="1" applyAlignment="1" applyProtection="1">
      <alignment horizontal="center" vertical="center"/>
      <protection locked="0"/>
    </xf>
    <xf numFmtId="0" fontId="86" fillId="4" borderId="53" xfId="0" applyFont="1" applyFill="1" applyBorder="1" applyAlignment="1" applyProtection="1">
      <alignment horizontal="center" vertical="center"/>
      <protection locked="0"/>
    </xf>
    <xf numFmtId="0" fontId="87" fillId="0" borderId="0" xfId="0" applyFont="1" applyBorder="1" applyAlignment="1" applyProtection="1">
      <alignment horizontal="left" vertical="center"/>
    </xf>
    <xf numFmtId="0" fontId="86" fillId="0" borderId="0" xfId="0" applyFont="1" applyBorder="1" applyAlignment="1" applyProtection="1">
      <alignment vertical="center"/>
    </xf>
    <xf numFmtId="0" fontId="86" fillId="0" borderId="10" xfId="0" applyFont="1" applyBorder="1" applyAlignment="1" applyProtection="1">
      <alignment vertical="center"/>
    </xf>
    <xf numFmtId="177" fontId="86" fillId="4" borderId="48" xfId="0" applyNumberFormat="1" applyFont="1" applyFill="1" applyBorder="1" applyAlignment="1" applyProtection="1">
      <alignment horizontal="right" vertical="center"/>
      <protection locked="0"/>
    </xf>
    <xf numFmtId="177" fontId="86" fillId="4" borderId="49" xfId="0" applyNumberFormat="1" applyFont="1" applyFill="1" applyBorder="1" applyAlignment="1" applyProtection="1">
      <alignment horizontal="right" vertical="center"/>
      <protection locked="0"/>
    </xf>
    <xf numFmtId="177" fontId="86" fillId="0" borderId="48" xfId="0" applyNumberFormat="1" applyFont="1" applyBorder="1" applyAlignment="1" applyProtection="1">
      <alignment horizontal="right" vertical="center"/>
    </xf>
    <xf numFmtId="177" fontId="86" fillId="4" borderId="20" xfId="0" applyNumberFormat="1" applyFont="1" applyFill="1" applyBorder="1" applyAlignment="1" applyProtection="1">
      <alignment horizontal="right" vertical="center"/>
      <protection locked="0"/>
    </xf>
    <xf numFmtId="177" fontId="86" fillId="4" borderId="25" xfId="0" applyNumberFormat="1" applyFont="1" applyFill="1" applyBorder="1" applyAlignment="1" applyProtection="1">
      <alignment horizontal="right" vertical="center"/>
      <protection locked="0"/>
    </xf>
    <xf numFmtId="177" fontId="86" fillId="0" borderId="20" xfId="0" applyNumberFormat="1" applyFont="1" applyBorder="1" applyAlignment="1" applyProtection="1">
      <alignment horizontal="right" vertical="center"/>
    </xf>
    <xf numFmtId="0" fontId="84" fillId="0" borderId="57" xfId="0" applyFont="1" applyFill="1" applyBorder="1" applyAlignment="1" applyProtection="1">
      <alignment horizontal="center" vertical="center"/>
    </xf>
    <xf numFmtId="0" fontId="84" fillId="0" borderId="18" xfId="0" applyFont="1" applyFill="1" applyBorder="1" applyAlignment="1" applyProtection="1">
      <alignment horizontal="center" vertical="center"/>
    </xf>
    <xf numFmtId="0" fontId="86" fillId="0" borderId="20" xfId="0" applyFont="1" applyBorder="1" applyAlignment="1" applyProtection="1">
      <alignment horizontal="center" vertical="center"/>
    </xf>
    <xf numFmtId="177" fontId="84" fillId="0" borderId="18" xfId="0" applyNumberFormat="1" applyFont="1" applyFill="1" applyBorder="1" applyAlignment="1" applyProtection="1">
      <alignment horizontal="center" vertical="center"/>
    </xf>
    <xf numFmtId="177" fontId="84" fillId="0" borderId="34" xfId="0" applyNumberFormat="1" applyFont="1" applyFill="1" applyBorder="1" applyAlignment="1" applyProtection="1">
      <alignment horizontal="center" vertical="center"/>
    </xf>
    <xf numFmtId="0" fontId="84" fillId="0" borderId="19" xfId="0" applyFont="1" applyBorder="1" applyAlignment="1" applyProtection="1">
      <alignment horizontal="right" vertical="center"/>
    </xf>
    <xf numFmtId="0" fontId="84" fillId="0" borderId="55" xfId="0" applyFont="1" applyBorder="1" applyAlignment="1" applyProtection="1">
      <alignment horizontal="right" vertical="center"/>
    </xf>
    <xf numFmtId="0" fontId="87" fillId="0" borderId="20" xfId="2" applyFont="1" applyFill="1" applyBorder="1" applyAlignment="1" applyProtection="1">
      <alignment horizontal="left" vertical="center" shrinkToFit="1"/>
    </xf>
    <xf numFmtId="0" fontId="90" fillId="0" borderId="20" xfId="2" applyFont="1" applyFill="1" applyBorder="1" applyAlignment="1" applyProtection="1">
      <alignment horizontal="left" vertical="center" shrinkToFit="1"/>
    </xf>
    <xf numFmtId="0" fontId="86" fillId="0" borderId="58" xfId="2" applyFont="1" applyFill="1" applyBorder="1" applyAlignment="1" applyProtection="1">
      <alignment horizontal="left" vertical="center" wrapText="1"/>
    </xf>
    <xf numFmtId="0" fontId="86" fillId="0" borderId="57" xfId="0" applyFont="1" applyBorder="1" applyAlignment="1" applyProtection="1">
      <alignment horizontal="center" vertical="center"/>
    </xf>
    <xf numFmtId="0" fontId="86" fillId="0" borderId="18" xfId="0" applyFont="1" applyBorder="1" applyAlignment="1" applyProtection="1">
      <alignment horizontal="center" vertical="center"/>
    </xf>
    <xf numFmtId="0" fontId="86" fillId="0" borderId="34" xfId="0" applyFont="1" applyBorder="1" applyAlignment="1" applyProtection="1">
      <alignment horizontal="center" vertical="center"/>
    </xf>
    <xf numFmtId="0" fontId="86" fillId="0" borderId="41" xfId="0" applyFont="1" applyBorder="1" applyAlignment="1" applyProtection="1">
      <alignment horizontal="center" vertical="center"/>
    </xf>
    <xf numFmtId="0" fontId="110" fillId="4" borderId="17" xfId="0" applyFont="1" applyFill="1" applyBorder="1" applyAlignment="1" applyProtection="1">
      <alignment horizontal="left" vertical="center" wrapText="1"/>
      <protection locked="0"/>
    </xf>
    <xf numFmtId="0" fontId="110" fillId="4" borderId="53" xfId="0" applyFont="1" applyFill="1" applyBorder="1" applyAlignment="1" applyProtection="1">
      <alignment horizontal="left" vertical="center" wrapText="1"/>
      <protection locked="0"/>
    </xf>
    <xf numFmtId="179" fontId="86" fillId="0" borderId="18" xfId="0" applyNumberFormat="1" applyFont="1" applyBorder="1" applyAlignment="1" applyProtection="1">
      <alignment horizontal="center" vertical="center"/>
    </xf>
    <xf numFmtId="179" fontId="86" fillId="0" borderId="34" xfId="0" applyNumberFormat="1" applyFont="1" applyBorder="1" applyAlignment="1" applyProtection="1">
      <alignment horizontal="center" vertical="center"/>
    </xf>
    <xf numFmtId="0" fontId="86" fillId="0" borderId="20" xfId="3" applyFont="1" applyFill="1" applyBorder="1" applyAlignment="1" applyProtection="1">
      <alignment horizontal="left" vertical="center" wrapText="1"/>
    </xf>
    <xf numFmtId="0" fontId="86" fillId="0" borderId="58" xfId="3" applyFont="1" applyFill="1" applyBorder="1" applyAlignment="1" applyProtection="1">
      <alignment horizontal="left" vertical="center" wrapText="1"/>
    </xf>
    <xf numFmtId="0" fontId="86" fillId="0" borderId="20" xfId="0" applyFont="1" applyBorder="1" applyAlignment="1" applyProtection="1">
      <alignment horizontal="right" vertical="center"/>
    </xf>
    <xf numFmtId="0" fontId="43" fillId="0" borderId="7" xfId="0" applyFont="1" applyFill="1" applyBorder="1" applyAlignment="1" applyProtection="1">
      <alignment horizontal="right"/>
    </xf>
    <xf numFmtId="0" fontId="86" fillId="0" borderId="30" xfId="0" applyFont="1" applyBorder="1" applyAlignment="1" applyProtection="1">
      <alignment horizontal="left" vertical="center"/>
    </xf>
    <xf numFmtId="38" fontId="86" fillId="4" borderId="0" xfId="0" applyNumberFormat="1" applyFont="1" applyFill="1" applyBorder="1" applyAlignment="1" applyProtection="1">
      <alignment horizontal="right" vertical="center"/>
      <protection locked="0"/>
    </xf>
    <xf numFmtId="38" fontId="86" fillId="4" borderId="29" xfId="0" applyNumberFormat="1" applyFont="1" applyFill="1" applyBorder="1" applyAlignment="1" applyProtection="1">
      <alignment horizontal="right" vertical="center"/>
      <protection locked="0"/>
    </xf>
    <xf numFmtId="0" fontId="86" fillId="0" borderId="9" xfId="0" applyFont="1" applyBorder="1" applyAlignment="1" applyProtection="1">
      <alignment horizontal="left" vertical="center"/>
    </xf>
    <xf numFmtId="0" fontId="85" fillId="0" borderId="18" xfId="0" applyFont="1" applyBorder="1" applyAlignment="1" applyProtection="1">
      <alignment vertical="center" wrapText="1"/>
    </xf>
    <xf numFmtId="0" fontId="84" fillId="0" borderId="57" xfId="0" applyFont="1" applyBorder="1" applyAlignment="1" applyProtection="1">
      <alignment horizontal="center" vertical="center"/>
    </xf>
    <xf numFmtId="0" fontId="84" fillId="0" borderId="18" xfId="0" applyFont="1" applyBorder="1" applyAlignment="1" applyProtection="1">
      <alignment horizontal="center" vertical="center"/>
    </xf>
    <xf numFmtId="0" fontId="84" fillId="0" borderId="34" xfId="0" applyFont="1" applyBorder="1" applyAlignment="1" applyProtection="1">
      <alignment horizontal="center" vertical="center"/>
    </xf>
    <xf numFmtId="0" fontId="84" fillId="0" borderId="41" xfId="0" applyFont="1" applyBorder="1" applyAlignment="1" applyProtection="1">
      <alignment horizontal="center" vertical="center"/>
    </xf>
    <xf numFmtId="0" fontId="110" fillId="4" borderId="17" xfId="0" applyFont="1" applyFill="1" applyBorder="1" applyAlignment="1" applyProtection="1">
      <alignment horizontal="center" vertical="center" wrapText="1"/>
      <protection locked="0"/>
    </xf>
    <xf numFmtId="0" fontId="110" fillId="4" borderId="53"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right" vertical="center"/>
    </xf>
    <xf numFmtId="0" fontId="38" fillId="0" borderId="8" xfId="0" applyFont="1" applyFill="1" applyBorder="1" applyAlignment="1" applyProtection="1">
      <alignment horizontal="right" vertical="center"/>
    </xf>
    <xf numFmtId="38" fontId="38" fillId="3" borderId="2" xfId="0" applyNumberFormat="1" applyFont="1" applyFill="1" applyBorder="1" applyAlignment="1" applyProtection="1">
      <alignment horizontal="right" vertical="center"/>
    </xf>
    <xf numFmtId="38" fontId="38" fillId="3" borderId="43" xfId="0" applyNumberFormat="1" applyFont="1" applyFill="1" applyBorder="1" applyAlignment="1" applyProtection="1">
      <alignment horizontal="right" vertical="center"/>
    </xf>
    <xf numFmtId="0" fontId="47" fillId="0" borderId="11" xfId="0" applyFont="1" applyFill="1" applyBorder="1" applyAlignment="1" applyProtection="1">
      <alignment horizontal="right" vertical="center"/>
    </xf>
    <xf numFmtId="0" fontId="47" fillId="0" borderId="13" xfId="0" applyFont="1" applyFill="1" applyBorder="1" applyAlignment="1" applyProtection="1">
      <alignment horizontal="right" vertical="center"/>
    </xf>
    <xf numFmtId="0" fontId="85" fillId="0" borderId="18" xfId="0" applyFont="1" applyFill="1" applyBorder="1" applyAlignment="1" applyProtection="1">
      <alignment horizontal="left" vertical="center" wrapText="1"/>
    </xf>
    <xf numFmtId="0" fontId="84" fillId="0" borderId="18" xfId="0" applyFont="1" applyFill="1" applyBorder="1" applyAlignment="1" applyProtection="1">
      <alignment vertical="center" wrapText="1"/>
    </xf>
    <xf numFmtId="0" fontId="84" fillId="0" borderId="56" xfId="0" applyFont="1" applyFill="1" applyBorder="1" applyAlignment="1" applyProtection="1">
      <alignment vertical="center" wrapText="1"/>
    </xf>
    <xf numFmtId="0" fontId="86" fillId="0" borderId="18" xfId="0" applyFont="1" applyFill="1" applyBorder="1" applyAlignment="1" applyProtection="1">
      <alignment horizontal="right" vertical="center"/>
    </xf>
    <xf numFmtId="0" fontId="86" fillId="0" borderId="34" xfId="0" applyFont="1" applyFill="1" applyBorder="1" applyAlignment="1" applyProtection="1">
      <alignment horizontal="right" vertical="center"/>
    </xf>
    <xf numFmtId="0" fontId="86" fillId="0" borderId="20" xfId="0" applyFont="1" applyFill="1" applyBorder="1" applyAlignment="1" applyProtection="1">
      <alignment vertical="center" wrapText="1"/>
    </xf>
    <xf numFmtId="0" fontId="86" fillId="0" borderId="58" xfId="0" applyFont="1" applyFill="1" applyBorder="1" applyAlignment="1" applyProtection="1">
      <alignment vertical="center" wrapText="1"/>
    </xf>
    <xf numFmtId="40" fontId="84" fillId="0" borderId="18" xfId="0" applyNumberFormat="1" applyFont="1" applyFill="1" applyBorder="1" applyAlignment="1" applyProtection="1">
      <alignment horizontal="center" vertical="center"/>
    </xf>
    <xf numFmtId="40" fontId="84" fillId="0" borderId="34" xfId="0" applyNumberFormat="1" applyFont="1" applyFill="1" applyBorder="1" applyAlignment="1" applyProtection="1">
      <alignment horizontal="center" vertical="center"/>
    </xf>
    <xf numFmtId="38" fontId="86" fillId="0" borderId="20" xfId="0" applyNumberFormat="1" applyFont="1" applyFill="1" applyBorder="1" applyAlignment="1" applyProtection="1">
      <alignment horizontal="right" vertical="center"/>
    </xf>
    <xf numFmtId="0" fontId="59" fillId="0" borderId="20" xfId="0" applyFont="1" applyFill="1" applyBorder="1" applyAlignment="1" applyProtection="1">
      <alignment horizontal="left" vertical="center" wrapText="1"/>
    </xf>
    <xf numFmtId="0" fontId="84" fillId="0" borderId="11" xfId="0" applyFont="1" applyBorder="1" applyAlignment="1" applyProtection="1">
      <alignment horizontal="right" vertical="center"/>
    </xf>
    <xf numFmtId="0" fontId="84" fillId="0" borderId="13" xfId="0" applyFont="1" applyBorder="1" applyAlignment="1" applyProtection="1">
      <alignment horizontal="right" vertical="center"/>
    </xf>
    <xf numFmtId="38" fontId="84" fillId="3" borderId="47" xfId="0" applyNumberFormat="1" applyFont="1" applyFill="1" applyBorder="1" applyAlignment="1" applyProtection="1">
      <alignment horizontal="right" vertical="center"/>
    </xf>
    <xf numFmtId="38" fontId="84" fillId="3" borderId="61" xfId="0" applyNumberFormat="1" applyFont="1" applyFill="1" applyBorder="1" applyAlignment="1" applyProtection="1">
      <alignment horizontal="right" vertical="center"/>
    </xf>
    <xf numFmtId="0" fontId="86" fillId="0" borderId="54"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7" xfId="0" applyFont="1" applyBorder="1" applyAlignment="1" applyProtection="1">
      <alignment horizontal="center" vertical="center"/>
    </xf>
    <xf numFmtId="0" fontId="86" fillId="0" borderId="28" xfId="0" applyFont="1" applyBorder="1" applyAlignment="1" applyProtection="1">
      <alignment horizontal="center" vertical="center"/>
    </xf>
    <xf numFmtId="0" fontId="86" fillId="0" borderId="25" xfId="0" applyFont="1" applyBorder="1" applyAlignment="1" applyProtection="1">
      <alignment horizontal="center" vertical="center"/>
    </xf>
    <xf numFmtId="38" fontId="86" fillId="0" borderId="17" xfId="0" applyNumberFormat="1" applyFont="1" applyFill="1" applyBorder="1" applyAlignment="1" applyProtection="1">
      <alignment horizontal="right" vertical="center"/>
    </xf>
    <xf numFmtId="178" fontId="86" fillId="4" borderId="20" xfId="0" applyNumberFormat="1" applyFont="1" applyFill="1" applyBorder="1" applyAlignment="1" applyProtection="1">
      <alignment horizontal="right" vertical="center"/>
      <protection locked="0"/>
    </xf>
    <xf numFmtId="178" fontId="86" fillId="4" borderId="25" xfId="0" applyNumberFormat="1" applyFont="1" applyFill="1" applyBorder="1" applyAlignment="1" applyProtection="1">
      <alignment horizontal="right" vertical="center"/>
      <protection locked="0"/>
    </xf>
    <xf numFmtId="0" fontId="84" fillId="0" borderId="20" xfId="2" applyFont="1" applyFill="1" applyBorder="1" applyAlignment="1" applyProtection="1">
      <alignment horizontal="right" vertical="center"/>
    </xf>
    <xf numFmtId="0" fontId="84" fillId="0" borderId="58" xfId="2" applyFont="1" applyFill="1" applyBorder="1" applyAlignment="1" applyProtection="1">
      <alignment horizontal="right" vertical="center"/>
    </xf>
    <xf numFmtId="177" fontId="84" fillId="0" borderId="17" xfId="0" applyNumberFormat="1" applyFont="1" applyFill="1" applyBorder="1" applyAlignment="1" applyProtection="1">
      <alignment horizontal="right" vertical="center"/>
    </xf>
    <xf numFmtId="177" fontId="84" fillId="0" borderId="27" xfId="0" applyNumberFormat="1" applyFont="1" applyFill="1" applyBorder="1" applyAlignment="1" applyProtection="1">
      <alignment horizontal="right" vertical="center"/>
    </xf>
    <xf numFmtId="178" fontId="84" fillId="0" borderId="17" xfId="0" applyNumberFormat="1" applyFont="1" applyFill="1" applyBorder="1" applyAlignment="1" applyProtection="1">
      <alignment horizontal="right" vertical="center"/>
    </xf>
    <xf numFmtId="178" fontId="84" fillId="0" borderId="27" xfId="0" applyNumberFormat="1" applyFont="1" applyFill="1" applyBorder="1" applyAlignment="1" applyProtection="1">
      <alignment horizontal="right" vertical="center"/>
    </xf>
    <xf numFmtId="178" fontId="86" fillId="4" borderId="48" xfId="0" applyNumberFormat="1" applyFont="1" applyFill="1" applyBorder="1" applyAlignment="1" applyProtection="1">
      <alignment horizontal="right" vertical="center"/>
      <protection locked="0"/>
    </xf>
    <xf numFmtId="178" fontId="86" fillId="4" borderId="49" xfId="0" applyNumberFormat="1" applyFont="1" applyFill="1" applyBorder="1" applyAlignment="1" applyProtection="1">
      <alignment horizontal="right" vertical="center"/>
      <protection locked="0"/>
    </xf>
    <xf numFmtId="177" fontId="84" fillId="0" borderId="59" xfId="0" applyNumberFormat="1" applyFont="1" applyFill="1" applyBorder="1" applyAlignment="1" applyProtection="1">
      <alignment horizontal="right" vertical="center"/>
    </xf>
    <xf numFmtId="178" fontId="84" fillId="0" borderId="15" xfId="0" applyNumberFormat="1" applyFont="1" applyFill="1" applyBorder="1" applyAlignment="1" applyProtection="1">
      <alignment horizontal="right" vertical="center"/>
    </xf>
    <xf numFmtId="178" fontId="84" fillId="0" borderId="59" xfId="0" applyNumberFormat="1" applyFont="1" applyFill="1" applyBorder="1" applyAlignment="1" applyProtection="1">
      <alignment horizontal="right" vertical="center"/>
    </xf>
    <xf numFmtId="177" fontId="84" fillId="3" borderId="11" xfId="0" applyNumberFormat="1" applyFont="1" applyFill="1" applyBorder="1" applyAlignment="1" applyProtection="1">
      <alignment horizontal="right" vertical="center"/>
    </xf>
    <xf numFmtId="177" fontId="84" fillId="3" borderId="31" xfId="0" applyNumberFormat="1" applyFont="1" applyFill="1" applyBorder="1" applyAlignment="1" applyProtection="1">
      <alignment horizontal="right" vertical="center"/>
    </xf>
    <xf numFmtId="178" fontId="84" fillId="3" borderId="11" xfId="0" applyNumberFormat="1" applyFont="1" applyFill="1" applyBorder="1" applyAlignment="1" applyProtection="1">
      <alignment horizontal="right" vertical="center"/>
    </xf>
    <xf numFmtId="178" fontId="84" fillId="3" borderId="31" xfId="0" applyNumberFormat="1" applyFont="1" applyFill="1" applyBorder="1" applyAlignment="1" applyProtection="1">
      <alignment horizontal="right" vertical="center"/>
    </xf>
    <xf numFmtId="0" fontId="86" fillId="0" borderId="18" xfId="0" applyFont="1" applyBorder="1" applyAlignment="1" applyProtection="1">
      <alignment horizontal="right" vertical="center"/>
    </xf>
    <xf numFmtId="179" fontId="86" fillId="0" borderId="20" xfId="0" applyNumberFormat="1" applyFont="1" applyBorder="1" applyAlignment="1" applyProtection="1">
      <alignment horizontal="center" vertical="center"/>
    </xf>
    <xf numFmtId="179" fontId="86" fillId="0" borderId="25" xfId="0" applyNumberFormat="1" applyFont="1" applyBorder="1" applyAlignment="1" applyProtection="1">
      <alignment horizontal="center" vertical="center"/>
    </xf>
    <xf numFmtId="0" fontId="86" fillId="0" borderId="21" xfId="0" applyFont="1" applyBorder="1" applyAlignment="1" applyProtection="1">
      <alignment horizontal="right" vertical="center"/>
    </xf>
    <xf numFmtId="0" fontId="86" fillId="0" borderId="68" xfId="0" applyFont="1" applyBorder="1" applyAlignment="1" applyProtection="1">
      <alignment horizontal="right" vertical="center"/>
    </xf>
    <xf numFmtId="177" fontId="86" fillId="0" borderId="59" xfId="0" applyNumberFormat="1" applyFont="1" applyBorder="1" applyAlignment="1" applyProtection="1">
      <alignment horizontal="right" vertical="center"/>
    </xf>
    <xf numFmtId="0" fontId="84" fillId="0" borderId="19" xfId="2" applyFont="1" applyFill="1" applyBorder="1" applyAlignment="1" applyProtection="1">
      <alignment horizontal="right" vertical="center"/>
    </xf>
    <xf numFmtId="0" fontId="84" fillId="0" borderId="55" xfId="2" applyFont="1" applyFill="1" applyBorder="1" applyAlignment="1" applyProtection="1">
      <alignment horizontal="right" vertical="center"/>
    </xf>
    <xf numFmtId="177" fontId="84" fillId="3" borderId="47" xfId="0" applyNumberFormat="1" applyFont="1" applyFill="1" applyBorder="1" applyAlignment="1" applyProtection="1">
      <alignment horizontal="right" vertical="center"/>
    </xf>
    <xf numFmtId="177" fontId="84" fillId="3" borderId="61" xfId="0" applyNumberFormat="1" applyFont="1" applyFill="1" applyBorder="1" applyAlignment="1" applyProtection="1">
      <alignment horizontal="right" vertical="center"/>
    </xf>
    <xf numFmtId="0" fontId="86" fillId="0" borderId="21" xfId="2" applyFont="1" applyFill="1" applyBorder="1" applyAlignment="1" applyProtection="1">
      <alignment horizontal="left" vertical="center" wrapText="1"/>
    </xf>
    <xf numFmtId="0" fontId="86" fillId="0" borderId="21" xfId="0" applyFont="1" applyBorder="1" applyAlignment="1" applyProtection="1">
      <alignment horizontal="center" vertical="center"/>
    </xf>
    <xf numFmtId="0" fontId="85" fillId="0" borderId="18" xfId="2" applyFont="1" applyFill="1" applyBorder="1" applyAlignment="1" applyProtection="1">
      <alignment horizontal="left" vertical="center" wrapText="1"/>
    </xf>
    <xf numFmtId="0" fontId="84" fillId="0" borderId="18" xfId="0" applyFont="1" applyFill="1" applyBorder="1" applyAlignment="1" applyProtection="1">
      <alignment horizontal="left" vertical="center" wrapText="1"/>
    </xf>
    <xf numFmtId="0" fontId="84" fillId="0" borderId="56" xfId="0" applyFont="1" applyFill="1" applyBorder="1" applyAlignment="1" applyProtection="1">
      <alignment horizontal="left" vertical="center" wrapText="1"/>
    </xf>
    <xf numFmtId="0" fontId="86" fillId="0" borderId="57" xfId="0" applyFont="1" applyFill="1" applyBorder="1" applyAlignment="1" applyProtection="1">
      <alignment horizontal="center" vertical="center"/>
    </xf>
    <xf numFmtId="0" fontId="86" fillId="0" borderId="18" xfId="0" applyFont="1" applyFill="1" applyBorder="1" applyAlignment="1" applyProtection="1">
      <alignment horizontal="center" vertical="center"/>
    </xf>
    <xf numFmtId="0" fontId="86" fillId="0" borderId="34" xfId="0" applyFont="1" applyFill="1" applyBorder="1" applyAlignment="1" applyProtection="1">
      <alignment horizontal="center" vertical="center"/>
    </xf>
    <xf numFmtId="0" fontId="86" fillId="0" borderId="41" xfId="0" applyFont="1" applyFill="1" applyBorder="1" applyAlignment="1" applyProtection="1">
      <alignment horizontal="center" vertical="center"/>
    </xf>
    <xf numFmtId="0" fontId="92" fillId="0" borderId="20" xfId="0" applyFont="1" applyBorder="1" applyAlignment="1" applyProtection="1">
      <alignment horizontal="left" vertical="center" wrapText="1"/>
    </xf>
    <xf numFmtId="0" fontId="85" fillId="0" borderId="20" xfId="0" applyFont="1" applyBorder="1" applyAlignment="1" applyProtection="1">
      <alignment horizontal="left" vertical="center" wrapText="1"/>
    </xf>
    <xf numFmtId="0" fontId="84" fillId="0" borderId="20" xfId="2" applyFont="1" applyFill="1" applyBorder="1" applyAlignment="1" applyProtection="1">
      <alignment horizontal="left" vertical="center" wrapText="1"/>
    </xf>
    <xf numFmtId="0" fontId="84" fillId="0" borderId="58" xfId="2" applyFont="1" applyFill="1" applyBorder="1" applyAlignment="1" applyProtection="1">
      <alignment horizontal="left" vertical="center" wrapText="1"/>
    </xf>
    <xf numFmtId="0" fontId="86" fillId="0" borderId="68" xfId="2" applyFont="1" applyFill="1" applyBorder="1" applyAlignment="1" applyProtection="1">
      <alignment horizontal="left" vertical="center" wrapText="1"/>
    </xf>
    <xf numFmtId="0" fontId="85" fillId="0" borderId="18" xfId="0" applyFont="1" applyFill="1" applyBorder="1" applyAlignment="1" applyProtection="1">
      <alignment horizontal="left" vertical="center"/>
    </xf>
    <xf numFmtId="0" fontId="84" fillId="0" borderId="18" xfId="0" applyFont="1" applyFill="1" applyBorder="1" applyAlignment="1" applyProtection="1">
      <alignment horizontal="left" vertical="center"/>
    </xf>
    <xf numFmtId="0" fontId="84" fillId="0" borderId="56" xfId="0" applyFont="1" applyFill="1" applyBorder="1" applyAlignment="1" applyProtection="1">
      <alignment horizontal="left" vertical="center"/>
    </xf>
    <xf numFmtId="0" fontId="111" fillId="0" borderId="19" xfId="0" applyFont="1" applyBorder="1" applyAlignment="1" applyProtection="1">
      <alignment horizontal="right" vertical="center"/>
    </xf>
    <xf numFmtId="0" fontId="111" fillId="0" borderId="55" xfId="0" applyFont="1" applyBorder="1" applyAlignment="1" applyProtection="1">
      <alignment horizontal="right" vertical="center"/>
    </xf>
    <xf numFmtId="38" fontId="86" fillId="0" borderId="18" xfId="0" applyNumberFormat="1" applyFont="1" applyFill="1" applyBorder="1" applyAlignment="1" applyProtection="1">
      <alignment horizontal="right" vertical="center"/>
    </xf>
    <xf numFmtId="38" fontId="86" fillId="0" borderId="34" xfId="0" applyNumberFormat="1" applyFont="1" applyFill="1" applyBorder="1" applyAlignment="1" applyProtection="1">
      <alignment horizontal="right" vertical="center"/>
    </xf>
    <xf numFmtId="0" fontId="86" fillId="0" borderId="34" xfId="0" applyFont="1" applyBorder="1" applyAlignment="1" applyProtection="1">
      <alignment horizontal="right" vertical="center"/>
    </xf>
    <xf numFmtId="9" fontId="86" fillId="0" borderId="18" xfId="1" applyFont="1" applyBorder="1" applyAlignment="1" applyProtection="1">
      <alignment horizontal="right" vertical="center"/>
    </xf>
    <xf numFmtId="0" fontId="86" fillId="0" borderId="17" xfId="0" applyFont="1" applyBorder="1" applyAlignment="1" applyProtection="1">
      <alignment horizontal="left" vertical="center" wrapText="1"/>
    </xf>
    <xf numFmtId="0" fontId="86" fillId="0" borderId="53" xfId="0" applyFont="1" applyBorder="1" applyAlignment="1" applyProtection="1">
      <alignment horizontal="left" vertical="center" wrapText="1"/>
    </xf>
    <xf numFmtId="0" fontId="84" fillId="0" borderId="0" xfId="0" applyFont="1" applyBorder="1" applyAlignment="1" applyProtection="1">
      <alignment horizontal="right" vertical="center" wrapText="1"/>
    </xf>
    <xf numFmtId="0" fontId="84" fillId="0" borderId="0" xfId="0" applyFont="1" applyBorder="1" applyAlignment="1" applyProtection="1">
      <alignment horizontal="right" vertical="center"/>
    </xf>
    <xf numFmtId="179" fontId="84" fillId="0" borderId="18" xfId="0" applyNumberFormat="1" applyFont="1" applyFill="1" applyBorder="1" applyAlignment="1" applyProtection="1">
      <alignment horizontal="right" vertical="center"/>
    </xf>
    <xf numFmtId="179" fontId="84" fillId="0" borderId="34" xfId="0" applyNumberFormat="1" applyFont="1" applyFill="1" applyBorder="1" applyAlignment="1" applyProtection="1">
      <alignment horizontal="right" vertical="center"/>
    </xf>
    <xf numFmtId="0" fontId="59" fillId="0" borderId="20" xfId="0" applyFont="1" applyFill="1" applyBorder="1" applyAlignment="1" applyProtection="1">
      <alignment horizontal="left" vertical="center"/>
    </xf>
    <xf numFmtId="0" fontId="110" fillId="0" borderId="20" xfId="0" applyFont="1" applyBorder="1" applyAlignment="1" applyProtection="1">
      <alignment horizontal="left" vertical="center" wrapText="1"/>
    </xf>
    <xf numFmtId="0" fontId="43" fillId="0" borderId="21" xfId="0" applyFont="1" applyFill="1" applyBorder="1" applyAlignment="1" applyProtection="1">
      <alignment horizontal="right"/>
    </xf>
    <xf numFmtId="0" fontId="84" fillId="0" borderId="18" xfId="2" applyFont="1" applyFill="1" applyBorder="1" applyAlignment="1" applyProtection="1">
      <alignment horizontal="left" vertical="center" wrapText="1"/>
    </xf>
    <xf numFmtId="0" fontId="84" fillId="0" borderId="56" xfId="2" applyFont="1" applyFill="1" applyBorder="1" applyAlignment="1" applyProtection="1">
      <alignment horizontal="left" vertical="center" wrapText="1"/>
    </xf>
    <xf numFmtId="179" fontId="86" fillId="0" borderId="18" xfId="0" applyNumberFormat="1" applyFont="1" applyBorder="1" applyAlignment="1" applyProtection="1">
      <alignment horizontal="right" vertical="center"/>
    </xf>
    <xf numFmtId="179" fontId="86" fillId="0" borderId="34" xfId="0" applyNumberFormat="1" applyFont="1" applyBorder="1" applyAlignment="1" applyProtection="1">
      <alignment horizontal="right" vertical="center"/>
    </xf>
    <xf numFmtId="0" fontId="87" fillId="0" borderId="20" xfId="0" applyFont="1" applyFill="1" applyBorder="1" applyAlignment="1" applyProtection="1">
      <alignment horizontal="left" vertical="center"/>
    </xf>
    <xf numFmtId="0" fontId="86" fillId="0" borderId="20" xfId="0" applyFont="1" applyFill="1" applyBorder="1" applyAlignment="1" applyProtection="1">
      <alignment horizontal="left" vertical="center"/>
    </xf>
    <xf numFmtId="0" fontId="86" fillId="0" borderId="58" xfId="0" applyFont="1" applyFill="1" applyBorder="1" applyAlignment="1" applyProtection="1">
      <alignment horizontal="left" vertical="center"/>
    </xf>
    <xf numFmtId="177" fontId="86" fillId="0" borderId="20" xfId="0" applyNumberFormat="1" applyFont="1" applyFill="1" applyBorder="1" applyAlignment="1" applyProtection="1">
      <alignment horizontal="right" vertical="center"/>
    </xf>
    <xf numFmtId="0" fontId="90" fillId="0" borderId="20" xfId="0" applyFont="1" applyBorder="1" applyAlignment="1" applyProtection="1">
      <alignment horizontal="left" vertical="center"/>
    </xf>
    <xf numFmtId="0" fontId="85" fillId="0" borderId="18" xfId="2" applyFont="1" applyFill="1" applyBorder="1" applyAlignment="1" applyProtection="1">
      <alignment horizontal="left" vertical="center" shrinkToFit="1"/>
    </xf>
    <xf numFmtId="0" fontId="84" fillId="0" borderId="18" xfId="2" applyFont="1" applyFill="1" applyBorder="1" applyAlignment="1" applyProtection="1">
      <alignment horizontal="left" vertical="center"/>
    </xf>
    <xf numFmtId="0" fontId="84" fillId="0" borderId="56" xfId="2" applyFont="1" applyFill="1" applyBorder="1" applyAlignment="1" applyProtection="1">
      <alignment horizontal="left" vertical="center"/>
    </xf>
    <xf numFmtId="0" fontId="2" fillId="0" borderId="18" xfId="0" applyFont="1" applyBorder="1" applyAlignment="1" applyProtection="1">
      <alignment horizontal="right" vertical="center"/>
    </xf>
    <xf numFmtId="0" fontId="84" fillId="0" borderId="18" xfId="0" applyFont="1" applyFill="1" applyBorder="1" applyAlignment="1" applyProtection="1">
      <alignment horizontal="right" vertical="center"/>
    </xf>
    <xf numFmtId="0" fontId="84" fillId="0" borderId="34" xfId="0" applyFont="1" applyFill="1" applyBorder="1" applyAlignment="1" applyProtection="1">
      <alignment horizontal="right" vertical="center"/>
    </xf>
    <xf numFmtId="0" fontId="84" fillId="0" borderId="20" xfId="0" applyFont="1" applyFill="1" applyBorder="1" applyAlignment="1" applyProtection="1">
      <alignment horizontal="center" vertical="center"/>
    </xf>
    <xf numFmtId="0" fontId="84" fillId="0" borderId="25" xfId="0" applyFont="1" applyFill="1" applyBorder="1" applyAlignment="1" applyProtection="1">
      <alignment horizontal="center" vertical="center"/>
    </xf>
    <xf numFmtId="0" fontId="43" fillId="0" borderId="21" xfId="0" applyFont="1" applyBorder="1" applyAlignment="1" applyProtection="1">
      <alignment horizontal="right"/>
    </xf>
    <xf numFmtId="0" fontId="84" fillId="0" borderId="20" xfId="0" applyFont="1" applyBorder="1" applyAlignment="1" applyProtection="1">
      <alignment horizontal="left" vertical="center" wrapText="1"/>
    </xf>
    <xf numFmtId="0" fontId="84" fillId="0" borderId="58" xfId="0" applyFont="1" applyBorder="1" applyAlignment="1" applyProtection="1">
      <alignment horizontal="left" vertical="center" wrapText="1"/>
    </xf>
    <xf numFmtId="0" fontId="84" fillId="0" borderId="67" xfId="0" applyFont="1" applyFill="1" applyBorder="1" applyAlignment="1" applyProtection="1">
      <alignment horizontal="center" vertical="center"/>
    </xf>
    <xf numFmtId="0" fontId="84" fillId="0" borderId="38" xfId="0" applyFont="1" applyFill="1" applyBorder="1" applyAlignment="1" applyProtection="1">
      <alignment horizontal="center" vertical="center"/>
    </xf>
    <xf numFmtId="0" fontId="86" fillId="0" borderId="20" xfId="0" applyFont="1" applyFill="1" applyBorder="1" applyAlignment="1" applyProtection="1">
      <alignment horizontal="right" vertical="center"/>
    </xf>
    <xf numFmtId="0" fontId="86" fillId="0" borderId="21" xfId="0" applyFont="1" applyFill="1" applyBorder="1" applyAlignment="1" applyProtection="1">
      <alignment horizontal="right" vertical="center"/>
    </xf>
    <xf numFmtId="0" fontId="86" fillId="0" borderId="68" xfId="0" applyFont="1" applyFill="1" applyBorder="1" applyAlignment="1" applyProtection="1">
      <alignment horizontal="right" vertical="center"/>
    </xf>
    <xf numFmtId="177" fontId="86" fillId="0" borderId="2" xfId="0" applyNumberFormat="1" applyFont="1" applyFill="1" applyBorder="1" applyAlignment="1" applyProtection="1">
      <alignment horizontal="right" vertical="center"/>
    </xf>
    <xf numFmtId="177" fontId="86" fillId="0" borderId="43" xfId="0" applyNumberFormat="1" applyFont="1" applyFill="1" applyBorder="1" applyAlignment="1" applyProtection="1">
      <alignment horizontal="right" vertical="center"/>
    </xf>
    <xf numFmtId="0" fontId="84" fillId="0" borderId="18" xfId="0" applyFont="1" applyBorder="1" applyAlignment="1" applyProtection="1">
      <alignment horizontal="right" vertical="center" wrapText="1"/>
    </xf>
    <xf numFmtId="0" fontId="84" fillId="0" borderId="18" xfId="0" applyFont="1" applyBorder="1" applyAlignment="1" applyProtection="1">
      <alignment horizontal="right" vertical="center"/>
    </xf>
    <xf numFmtId="0" fontId="84" fillId="0" borderId="56" xfId="0" applyFont="1" applyBorder="1" applyAlignment="1" applyProtection="1">
      <alignment horizontal="right" vertical="center"/>
    </xf>
    <xf numFmtId="0" fontId="84" fillId="0" borderId="34" xfId="0" applyFont="1" applyFill="1" applyBorder="1" applyAlignment="1" applyProtection="1">
      <alignment horizontal="center" vertical="center"/>
    </xf>
    <xf numFmtId="0" fontId="84" fillId="0" borderId="41" xfId="0" applyFont="1" applyFill="1" applyBorder="1" applyAlignment="1" applyProtection="1">
      <alignment horizontal="center" vertical="center"/>
    </xf>
    <xf numFmtId="0" fontId="87" fillId="0" borderId="20" xfId="3" applyFont="1" applyFill="1" applyBorder="1" applyAlignment="1" applyProtection="1">
      <alignment horizontal="left" vertical="center"/>
    </xf>
    <xf numFmtId="0" fontId="87" fillId="0" borderId="17" xfId="0" applyFont="1" applyBorder="1" applyAlignment="1" applyProtection="1">
      <alignment horizontal="left" vertical="center"/>
    </xf>
    <xf numFmtId="0" fontId="86" fillId="0" borderId="17" xfId="0" applyFont="1" applyBorder="1" applyAlignment="1" applyProtection="1">
      <alignment vertical="center"/>
    </xf>
    <xf numFmtId="0" fontId="86" fillId="0" borderId="53" xfId="0" applyFont="1" applyBorder="1" applyAlignment="1" applyProtection="1">
      <alignment vertical="center"/>
    </xf>
    <xf numFmtId="0" fontId="112" fillId="0" borderId="20" xfId="0" applyFont="1" applyBorder="1" applyAlignment="1" applyProtection="1">
      <alignment horizontal="center" vertical="center"/>
    </xf>
    <xf numFmtId="0" fontId="110" fillId="0" borderId="20" xfId="0" applyFont="1" applyBorder="1" applyAlignment="1" applyProtection="1">
      <alignment horizontal="center" vertical="center"/>
    </xf>
    <xf numFmtId="177" fontId="86" fillId="0" borderId="18" xfId="0" applyNumberFormat="1" applyFont="1" applyBorder="1" applyAlignment="1" applyProtection="1">
      <alignment horizontal="right" vertical="center"/>
    </xf>
    <xf numFmtId="177" fontId="86" fillId="0" borderId="34" xfId="0" applyNumberFormat="1" applyFont="1" applyBorder="1" applyAlignment="1" applyProtection="1">
      <alignment horizontal="right" vertical="center"/>
    </xf>
    <xf numFmtId="0" fontId="87" fillId="0" borderId="21" xfId="0" applyFont="1" applyBorder="1" applyAlignment="1" applyProtection="1">
      <alignment horizontal="left" vertical="center"/>
    </xf>
    <xf numFmtId="0" fontId="87" fillId="4" borderId="17" xfId="0" applyFont="1" applyFill="1" applyBorder="1" applyAlignment="1" applyProtection="1">
      <alignment horizontal="center" vertical="center"/>
      <protection locked="0"/>
    </xf>
    <xf numFmtId="0" fontId="87" fillId="4" borderId="53" xfId="0" applyFont="1" applyFill="1" applyBorder="1" applyAlignment="1" applyProtection="1">
      <alignment horizontal="center" vertical="center"/>
      <protection locked="0"/>
    </xf>
    <xf numFmtId="177" fontId="84" fillId="0" borderId="18" xfId="0" applyNumberFormat="1" applyFont="1" applyFill="1" applyBorder="1" applyAlignment="1" applyProtection="1">
      <alignment horizontal="right" vertical="center"/>
    </xf>
    <xf numFmtId="177" fontId="84" fillId="0" borderId="34" xfId="0" applyNumberFormat="1" applyFont="1" applyFill="1" applyBorder="1" applyAlignment="1" applyProtection="1">
      <alignment horizontal="right" vertical="center"/>
    </xf>
    <xf numFmtId="0" fontId="86" fillId="0" borderId="58" xfId="0" applyFont="1" applyBorder="1" applyAlignment="1" applyProtection="1">
      <alignment vertical="center" wrapText="1"/>
    </xf>
    <xf numFmtId="0" fontId="86" fillId="0" borderId="20" xfId="3" applyFont="1" applyFill="1" applyBorder="1" applyAlignment="1" applyProtection="1">
      <alignment vertical="center" wrapText="1"/>
    </xf>
    <xf numFmtId="0" fontId="86" fillId="0" borderId="58" xfId="3" applyFont="1" applyFill="1" applyBorder="1" applyAlignment="1" applyProtection="1">
      <alignment vertical="center" wrapText="1"/>
    </xf>
    <xf numFmtId="0" fontId="86" fillId="0" borderId="20" xfId="2" applyFont="1" applyFill="1" applyBorder="1" applyAlignment="1" applyProtection="1">
      <alignment vertical="center" wrapText="1"/>
    </xf>
    <xf numFmtId="0" fontId="86" fillId="0" borderId="58" xfId="2" applyFont="1" applyFill="1" applyBorder="1" applyAlignment="1" applyProtection="1">
      <alignment vertical="center" wrapText="1"/>
    </xf>
    <xf numFmtId="0" fontId="86" fillId="0" borderId="0" xfId="0" applyFont="1" applyBorder="1" applyAlignment="1" applyProtection="1">
      <alignment horizontal="left" vertical="center" wrapText="1"/>
    </xf>
    <xf numFmtId="0" fontId="86" fillId="0" borderId="10" xfId="0" applyFont="1" applyBorder="1" applyAlignment="1" applyProtection="1">
      <alignment horizontal="left" vertical="center" wrapText="1"/>
    </xf>
    <xf numFmtId="0" fontId="87" fillId="0" borderId="20" xfId="3" applyFont="1" applyFill="1" applyBorder="1" applyAlignment="1" applyProtection="1">
      <alignment horizontal="left" vertical="center" wrapText="1"/>
    </xf>
    <xf numFmtId="0" fontId="86" fillId="0" borderId="20" xfId="3" applyFont="1" applyFill="1" applyBorder="1" applyAlignment="1" applyProtection="1">
      <alignment horizontal="left" vertical="center"/>
    </xf>
    <xf numFmtId="0" fontId="86" fillId="0" borderId="58" xfId="3" applyFont="1" applyFill="1" applyBorder="1" applyAlignment="1" applyProtection="1">
      <alignment horizontal="left" vertical="center"/>
    </xf>
    <xf numFmtId="0" fontId="87" fillId="0" borderId="20" xfId="2" applyFont="1" applyFill="1" applyBorder="1" applyAlignment="1" applyProtection="1">
      <alignment horizontal="left" vertical="center"/>
    </xf>
    <xf numFmtId="0" fontId="86" fillId="0" borderId="20" xfId="2" applyFont="1" applyFill="1" applyBorder="1" applyAlignment="1" applyProtection="1">
      <alignment horizontal="left" vertical="center" shrinkToFit="1"/>
    </xf>
    <xf numFmtId="0" fontId="87" fillId="0" borderId="20" xfId="2" applyFont="1" applyFill="1" applyBorder="1" applyAlignment="1" applyProtection="1">
      <alignment horizontal="left" vertical="center" wrapText="1" shrinkToFit="1"/>
    </xf>
    <xf numFmtId="179" fontId="84" fillId="0" borderId="18" xfId="0" applyNumberFormat="1" applyFont="1" applyFill="1" applyBorder="1" applyAlignment="1" applyProtection="1">
      <alignment horizontal="center" vertical="center"/>
    </xf>
    <xf numFmtId="179" fontId="84" fillId="0" borderId="34" xfId="0" applyNumberFormat="1" applyFont="1" applyFill="1" applyBorder="1" applyAlignment="1" applyProtection="1">
      <alignment horizontal="center" vertical="center"/>
    </xf>
    <xf numFmtId="38" fontId="84" fillId="0" borderId="18" xfId="0" applyNumberFormat="1" applyFont="1" applyFill="1" applyBorder="1" applyAlignment="1" applyProtection="1">
      <alignment horizontal="center" vertical="center"/>
    </xf>
    <xf numFmtId="38" fontId="84" fillId="0" borderId="34" xfId="0" applyNumberFormat="1" applyFont="1" applyFill="1" applyBorder="1" applyAlignment="1" applyProtection="1">
      <alignment horizontal="center" vertical="center"/>
    </xf>
    <xf numFmtId="0" fontId="84" fillId="0" borderId="18" xfId="3" applyFont="1" applyFill="1" applyBorder="1" applyAlignment="1" applyProtection="1">
      <alignment horizontal="left" vertical="center" wrapText="1"/>
    </xf>
    <xf numFmtId="0" fontId="84" fillId="0" borderId="56" xfId="3" applyFont="1" applyFill="1" applyBorder="1" applyAlignment="1" applyProtection="1">
      <alignment horizontal="left" vertical="center" wrapText="1"/>
    </xf>
    <xf numFmtId="0" fontId="93" fillId="0" borderId="18" xfId="0" applyFont="1" applyFill="1" applyBorder="1" applyAlignment="1" applyProtection="1">
      <alignment horizontal="left" vertical="center" wrapText="1"/>
    </xf>
    <xf numFmtId="0" fontId="26" fillId="0" borderId="20" xfId="0" applyFont="1" applyBorder="1" applyAlignment="1" applyProtection="1">
      <alignment horizontal="left" vertical="center" wrapText="1"/>
    </xf>
    <xf numFmtId="0" fontId="71" fillId="0" borderId="20" xfId="0" applyFont="1" applyBorder="1" applyAlignment="1" applyProtection="1">
      <alignment horizontal="left" vertical="center" wrapText="1"/>
    </xf>
    <xf numFmtId="0" fontId="71" fillId="0" borderId="58" xfId="0" applyFont="1" applyBorder="1" applyAlignment="1" applyProtection="1">
      <alignment horizontal="left" vertical="center" wrapText="1"/>
    </xf>
    <xf numFmtId="38" fontId="84" fillId="0" borderId="18" xfId="0" applyNumberFormat="1" applyFont="1" applyFill="1" applyBorder="1" applyAlignment="1" applyProtection="1">
      <alignment horizontal="right" vertical="center"/>
    </xf>
    <xf numFmtId="38" fontId="84" fillId="0" borderId="34" xfId="0" applyNumberFormat="1" applyFont="1" applyFill="1" applyBorder="1" applyAlignment="1" applyProtection="1">
      <alignment horizontal="right" vertical="center"/>
    </xf>
    <xf numFmtId="0" fontId="111" fillId="0" borderId="18" xfId="0" applyFont="1" applyBorder="1" applyAlignment="1" applyProtection="1">
      <alignment horizontal="left" vertical="center"/>
    </xf>
    <xf numFmtId="38" fontId="84" fillId="3" borderId="0" xfId="0" applyNumberFormat="1" applyFont="1" applyFill="1" applyBorder="1" applyAlignment="1" applyProtection="1">
      <alignment horizontal="right" vertical="center"/>
    </xf>
    <xf numFmtId="38" fontId="84" fillId="3" borderId="29" xfId="0" applyNumberFormat="1" applyFont="1" applyFill="1" applyBorder="1" applyAlignment="1" applyProtection="1">
      <alignment horizontal="right" vertical="center"/>
    </xf>
    <xf numFmtId="38" fontId="84" fillId="3" borderId="0" xfId="0" applyNumberFormat="1" applyFont="1" applyFill="1" applyBorder="1" applyAlignment="1" applyProtection="1">
      <alignment vertical="center"/>
    </xf>
    <xf numFmtId="38" fontId="84" fillId="3" borderId="15" xfId="0" applyNumberFormat="1" applyFont="1" applyFill="1" applyBorder="1" applyAlignment="1" applyProtection="1">
      <alignment horizontal="right" vertical="center"/>
    </xf>
    <xf numFmtId="38" fontId="84" fillId="3" borderId="59" xfId="0" applyNumberFormat="1" applyFont="1" applyFill="1" applyBorder="1" applyAlignment="1" applyProtection="1">
      <alignment horizontal="right" vertical="center"/>
    </xf>
    <xf numFmtId="0" fontId="86" fillId="0" borderId="17" xfId="0" applyFont="1" applyBorder="1" applyAlignment="1" applyProtection="1">
      <alignment horizontal="left" vertical="center"/>
    </xf>
    <xf numFmtId="0" fontId="86" fillId="0" borderId="53" xfId="0" applyFont="1" applyBorder="1" applyAlignment="1" applyProtection="1">
      <alignment horizontal="left" vertical="center"/>
    </xf>
    <xf numFmtId="177" fontId="86" fillId="0" borderId="18" xfId="0" applyNumberFormat="1" applyFont="1" applyFill="1" applyBorder="1" applyAlignment="1" applyProtection="1">
      <alignment vertical="center"/>
    </xf>
    <xf numFmtId="0" fontId="40" fillId="0" borderId="18"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38" fillId="0" borderId="11" xfId="0" applyFont="1" applyBorder="1" applyAlignment="1" applyProtection="1">
      <alignment vertical="center"/>
    </xf>
    <xf numFmtId="0" fontId="77" fillId="4" borderId="18" xfId="0" applyFont="1" applyFill="1" applyBorder="1" applyAlignment="1" applyProtection="1">
      <alignment horizontal="left" vertical="center" wrapText="1"/>
      <protection locked="0"/>
    </xf>
    <xf numFmtId="0" fontId="77" fillId="4" borderId="19" xfId="0" applyFont="1" applyFill="1" applyBorder="1" applyAlignment="1" applyProtection="1">
      <alignment horizontal="left" vertical="center" wrapText="1"/>
      <protection locked="0"/>
    </xf>
    <xf numFmtId="0" fontId="37" fillId="0" borderId="0" xfId="0" applyFont="1" applyAlignment="1" applyProtection="1">
      <alignment horizontal="right" vertical="center"/>
    </xf>
    <xf numFmtId="0" fontId="42" fillId="0" borderId="0" xfId="0" applyFont="1" applyAlignment="1" applyProtection="1">
      <alignment horizontal="right" vertical="center"/>
    </xf>
    <xf numFmtId="0" fontId="43" fillId="0" borderId="0" xfId="0" applyFont="1" applyBorder="1" applyAlignment="1" applyProtection="1">
      <alignment horizontal="right"/>
    </xf>
    <xf numFmtId="0" fontId="44" fillId="0" borderId="7" xfId="0" applyFont="1" applyBorder="1" applyAlignment="1" applyProtection="1">
      <alignment horizontal="right"/>
    </xf>
    <xf numFmtId="0" fontId="77" fillId="3" borderId="7" xfId="0" applyFont="1" applyFill="1" applyBorder="1" applyAlignment="1" applyProtection="1">
      <alignment horizontal="right" vertical="center" wrapText="1"/>
    </xf>
    <xf numFmtId="0" fontId="77" fillId="3" borderId="8" xfId="0" applyFont="1" applyFill="1" applyBorder="1" applyAlignment="1" applyProtection="1">
      <alignment horizontal="right" vertical="center" wrapText="1"/>
    </xf>
    <xf numFmtId="177" fontId="38" fillId="3" borderId="0" xfId="0" applyNumberFormat="1" applyFont="1" applyFill="1" applyBorder="1" applyAlignment="1" applyProtection="1">
      <alignment horizontal="right" vertical="center"/>
    </xf>
    <xf numFmtId="177" fontId="38" fillId="3" borderId="29" xfId="0" applyNumberFormat="1" applyFont="1" applyFill="1" applyBorder="1" applyAlignment="1" applyProtection="1">
      <alignment horizontal="right" vertical="center"/>
    </xf>
    <xf numFmtId="10" fontId="38" fillId="3" borderId="65" xfId="0" applyNumberFormat="1" applyFont="1" applyFill="1" applyBorder="1" applyAlignment="1" applyProtection="1">
      <alignment horizontal="right" vertical="center"/>
    </xf>
    <xf numFmtId="10" fontId="38" fillId="3" borderId="15" xfId="0" applyNumberFormat="1" applyFont="1" applyFill="1" applyBorder="1" applyAlignment="1" applyProtection="1">
      <alignment horizontal="right" vertical="center"/>
    </xf>
    <xf numFmtId="10" fontId="38" fillId="3" borderId="59" xfId="0" applyNumberFormat="1" applyFont="1" applyFill="1" applyBorder="1" applyAlignment="1" applyProtection="1">
      <alignment horizontal="right" vertical="center"/>
    </xf>
    <xf numFmtId="10" fontId="38" fillId="3" borderId="66" xfId="0" applyNumberFormat="1" applyFont="1" applyFill="1" applyBorder="1" applyAlignment="1" applyProtection="1">
      <alignment horizontal="right" vertical="center"/>
    </xf>
    <xf numFmtId="177" fontId="84" fillId="3" borderId="62" xfId="0" applyNumberFormat="1" applyFont="1" applyFill="1" applyBorder="1" applyAlignment="1" applyProtection="1">
      <alignment horizontal="right" vertical="center"/>
    </xf>
    <xf numFmtId="177" fontId="84" fillId="3" borderId="63" xfId="0" applyNumberFormat="1" applyFont="1" applyFill="1" applyBorder="1" applyAlignment="1" applyProtection="1">
      <alignment horizontal="right" vertical="center"/>
    </xf>
    <xf numFmtId="177" fontId="86" fillId="0" borderId="18" xfId="0" applyNumberFormat="1" applyFont="1" applyFill="1" applyBorder="1" applyAlignment="1" applyProtection="1">
      <alignment horizontal="right" vertical="center"/>
    </xf>
    <xf numFmtId="177" fontId="86" fillId="0" borderId="34" xfId="0" applyNumberFormat="1" applyFont="1" applyFill="1" applyBorder="1" applyAlignment="1" applyProtection="1">
      <alignment horizontal="right" vertical="center"/>
    </xf>
    <xf numFmtId="0" fontId="35" fillId="2" borderId="0" xfId="0" applyFont="1" applyFill="1" applyAlignment="1" applyProtection="1">
      <alignment horizontal="center" vertical="center"/>
    </xf>
    <xf numFmtId="0" fontId="38" fillId="0" borderId="11"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9" xfId="0" applyFont="1" applyBorder="1" applyAlignment="1" applyProtection="1">
      <alignment horizontal="left" vertical="center"/>
    </xf>
    <xf numFmtId="0" fontId="33" fillId="4" borderId="18" xfId="0" applyFont="1" applyFill="1" applyBorder="1" applyAlignment="1" applyProtection="1">
      <alignment horizontal="left" vertical="center" wrapText="1"/>
      <protection locked="0"/>
    </xf>
    <xf numFmtId="0" fontId="53" fillId="4" borderId="19" xfId="0" applyFont="1" applyFill="1" applyBorder="1" applyAlignment="1" applyProtection="1">
      <alignment horizontal="left" vertical="center" wrapText="1"/>
      <protection locked="0"/>
    </xf>
    <xf numFmtId="38" fontId="84" fillId="0" borderId="18" xfId="0" applyNumberFormat="1" applyFont="1" applyBorder="1" applyAlignment="1" applyProtection="1">
      <alignment horizontal="center" vertical="center"/>
    </xf>
    <xf numFmtId="38" fontId="84" fillId="0" borderId="34" xfId="0" applyNumberFormat="1" applyFont="1" applyBorder="1" applyAlignment="1" applyProtection="1">
      <alignment horizontal="center" vertical="center"/>
    </xf>
    <xf numFmtId="0" fontId="38" fillId="0" borderId="7" xfId="0" applyFont="1" applyBorder="1" applyAlignment="1" applyProtection="1">
      <alignment vertical="center"/>
    </xf>
    <xf numFmtId="0" fontId="38" fillId="0" borderId="8" xfId="0" applyFont="1" applyBorder="1" applyAlignment="1" applyProtection="1">
      <alignment vertical="center"/>
    </xf>
    <xf numFmtId="0" fontId="84" fillId="0" borderId="11" xfId="0" applyFont="1" applyBorder="1" applyAlignment="1" applyProtection="1">
      <alignment horizontal="left" vertical="center"/>
    </xf>
    <xf numFmtId="0" fontId="84" fillId="0" borderId="13" xfId="0" applyFont="1" applyBorder="1" applyAlignment="1" applyProtection="1">
      <alignment horizontal="left" vertical="center"/>
    </xf>
    <xf numFmtId="0" fontId="85" fillId="0" borderId="19" xfId="0" applyFont="1" applyBorder="1" applyAlignment="1" applyProtection="1">
      <alignment horizontal="center" vertical="center" wrapText="1"/>
    </xf>
    <xf numFmtId="38" fontId="86" fillId="0" borderId="18" xfId="0" applyNumberFormat="1" applyFont="1" applyBorder="1" applyAlignment="1" applyProtection="1">
      <alignment horizontal="center" vertical="center"/>
    </xf>
    <xf numFmtId="38" fontId="86" fillId="0" borderId="34" xfId="0" applyNumberFormat="1" applyFont="1" applyBorder="1" applyAlignment="1" applyProtection="1">
      <alignment horizontal="center" vertical="center"/>
    </xf>
    <xf numFmtId="40" fontId="86" fillId="0" borderId="18" xfId="0" applyNumberFormat="1" applyFont="1" applyBorder="1" applyAlignment="1" applyProtection="1">
      <alignment horizontal="center" vertical="center"/>
    </xf>
    <xf numFmtId="38" fontId="84" fillId="0" borderId="23" xfId="0" applyNumberFormat="1" applyFont="1" applyBorder="1" applyAlignment="1" applyProtection="1">
      <alignment horizontal="right" vertical="center"/>
    </xf>
    <xf numFmtId="0" fontId="107" fillId="0" borderId="7" xfId="0" applyFont="1" applyFill="1" applyBorder="1" applyAlignment="1" applyProtection="1">
      <alignment horizontal="right"/>
    </xf>
    <xf numFmtId="0" fontId="84" fillId="0" borderId="17" xfId="2" applyFont="1" applyFill="1" applyBorder="1" applyAlignment="1" applyProtection="1">
      <alignment horizontal="left" vertical="center" wrapText="1"/>
    </xf>
    <xf numFmtId="0" fontId="84" fillId="0" borderId="53" xfId="2" applyFont="1" applyFill="1" applyBorder="1" applyAlignment="1" applyProtection="1">
      <alignment horizontal="left" vertical="center" wrapText="1"/>
    </xf>
    <xf numFmtId="38" fontId="84" fillId="0" borderId="11" xfId="0" applyNumberFormat="1" applyFont="1" applyBorder="1" applyAlignment="1" applyProtection="1">
      <alignment horizontal="right" vertical="center"/>
    </xf>
    <xf numFmtId="38" fontId="84" fillId="4" borderId="15" xfId="0" applyNumberFormat="1" applyFont="1" applyFill="1" applyBorder="1" applyAlignment="1" applyProtection="1">
      <alignment horizontal="right" vertical="center"/>
      <protection locked="0"/>
    </xf>
    <xf numFmtId="38" fontId="84" fillId="4" borderId="59" xfId="0" applyNumberFormat="1" applyFont="1" applyFill="1" applyBorder="1" applyAlignment="1" applyProtection="1">
      <alignment horizontal="right" vertical="center"/>
      <protection locked="0"/>
    </xf>
    <xf numFmtId="38" fontId="84" fillId="0" borderId="15" xfId="0" applyNumberFormat="1" applyFont="1" applyFill="1" applyBorder="1" applyAlignment="1" applyProtection="1">
      <alignment horizontal="right" vertical="center"/>
    </xf>
    <xf numFmtId="38" fontId="84" fillId="3" borderId="7"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horizontal="right" vertical="center"/>
    </xf>
    <xf numFmtId="0" fontId="54" fillId="0" borderId="0" xfId="0" applyFont="1" applyAlignment="1" applyProtection="1">
      <alignment horizontal="right"/>
    </xf>
    <xf numFmtId="0" fontId="33" fillId="3" borderId="7" xfId="0" applyFont="1" applyFill="1" applyBorder="1" applyAlignment="1" applyProtection="1">
      <alignment horizontal="right" vertical="center" wrapText="1"/>
    </xf>
    <xf numFmtId="0" fontId="33" fillId="3" borderId="8" xfId="0" applyFont="1" applyFill="1" applyBorder="1" applyAlignment="1" applyProtection="1">
      <alignment horizontal="right" vertical="center" wrapText="1"/>
    </xf>
    <xf numFmtId="38" fontId="38" fillId="3" borderId="7" xfId="0" applyNumberFormat="1" applyFont="1" applyFill="1" applyBorder="1" applyAlignment="1" applyProtection="1">
      <alignment horizontal="right" vertical="center"/>
    </xf>
    <xf numFmtId="38" fontId="38" fillId="3" borderId="40" xfId="0" applyNumberFormat="1" applyFont="1" applyFill="1" applyBorder="1" applyAlignment="1" applyProtection="1">
      <alignment horizontal="right" vertical="center"/>
    </xf>
    <xf numFmtId="40" fontId="86" fillId="0" borderId="34" xfId="0" applyNumberFormat="1" applyFont="1" applyBorder="1" applyAlignment="1" applyProtection="1">
      <alignment horizontal="center" vertical="center"/>
    </xf>
    <xf numFmtId="0" fontId="87" fillId="4" borderId="11" xfId="0" applyFont="1" applyFill="1" applyBorder="1" applyAlignment="1" applyProtection="1">
      <alignment horizontal="left" vertical="center" wrapText="1"/>
      <protection locked="0"/>
    </xf>
    <xf numFmtId="0" fontId="87" fillId="4" borderId="13" xfId="0" applyFont="1" applyFill="1" applyBorder="1" applyAlignment="1" applyProtection="1">
      <alignment horizontal="left" vertical="center" wrapText="1"/>
      <protection locked="0"/>
    </xf>
    <xf numFmtId="0" fontId="84" fillId="0" borderId="7" xfId="0" applyFont="1" applyBorder="1" applyAlignment="1" applyProtection="1">
      <alignment horizontal="left" vertical="center"/>
    </xf>
    <xf numFmtId="0" fontId="84" fillId="0" borderId="8" xfId="0" applyFont="1" applyBorder="1" applyAlignment="1" applyProtection="1">
      <alignment horizontal="left" vertical="center"/>
    </xf>
    <xf numFmtId="0" fontId="84" fillId="0" borderId="12" xfId="0" applyFont="1" applyFill="1" applyBorder="1" applyAlignment="1" applyProtection="1">
      <alignment horizontal="left" vertical="center"/>
    </xf>
    <xf numFmtId="38" fontId="84" fillId="4" borderId="7" xfId="0" applyNumberFormat="1" applyFont="1" applyFill="1" applyBorder="1" applyAlignment="1" applyProtection="1">
      <alignment horizontal="right" vertical="center"/>
      <protection locked="0"/>
    </xf>
    <xf numFmtId="38" fontId="84" fillId="4" borderId="40" xfId="0" applyNumberFormat="1" applyFont="1" applyFill="1" applyBorder="1" applyAlignment="1" applyProtection="1">
      <alignment horizontal="right" vertical="center"/>
      <protection locked="0"/>
    </xf>
    <xf numFmtId="0" fontId="84" fillId="0" borderId="32" xfId="0" applyFont="1" applyFill="1" applyBorder="1" applyAlignment="1" applyProtection="1">
      <alignment horizontal="left" vertical="center"/>
    </xf>
    <xf numFmtId="38" fontId="84" fillId="0" borderId="7" xfId="0" applyNumberFormat="1" applyFont="1" applyFill="1" applyBorder="1" applyAlignment="1" applyProtection="1">
      <alignment horizontal="right" vertical="center"/>
    </xf>
    <xf numFmtId="0" fontId="86" fillId="4" borderId="17" xfId="0" applyFont="1" applyFill="1" applyBorder="1" applyAlignment="1" applyProtection="1">
      <alignment horizontal="left" vertical="center"/>
      <protection locked="0"/>
    </xf>
    <xf numFmtId="0" fontId="86" fillId="4" borderId="53" xfId="0" applyFont="1" applyFill="1" applyBorder="1" applyAlignment="1" applyProtection="1">
      <alignment horizontal="left" vertical="center"/>
      <protection locked="0"/>
    </xf>
    <xf numFmtId="0" fontId="90" fillId="0" borderId="20" xfId="0" applyFont="1" applyBorder="1" applyAlignment="1" applyProtection="1">
      <alignment horizontal="left" vertical="center" wrapText="1"/>
    </xf>
    <xf numFmtId="0" fontId="53" fillId="4" borderId="18" xfId="0" applyFont="1" applyFill="1" applyBorder="1" applyAlignment="1" applyProtection="1">
      <alignment horizontal="left" vertical="center" wrapText="1"/>
      <protection locked="0"/>
    </xf>
    <xf numFmtId="0" fontId="63" fillId="0" borderId="18" xfId="0" applyFont="1" applyBorder="1" applyAlignment="1" applyProtection="1">
      <alignment horizontal="left" vertical="center"/>
    </xf>
    <xf numFmtId="0" fontId="39" fillId="0" borderId="19" xfId="0" applyFont="1" applyBorder="1" applyAlignment="1" applyProtection="1">
      <alignment horizontal="left" vertical="center"/>
    </xf>
    <xf numFmtId="0" fontId="38" fillId="0" borderId="19" xfId="0" applyFont="1" applyBorder="1" applyAlignment="1" applyProtection="1">
      <alignment horizontal="left" vertical="center"/>
    </xf>
    <xf numFmtId="0" fontId="38" fillId="0" borderId="55" xfId="0" applyFont="1" applyBorder="1" applyAlignment="1" applyProtection="1">
      <alignment horizontal="left" vertical="center"/>
    </xf>
    <xf numFmtId="0" fontId="87" fillId="0" borderId="17" xfId="0" applyFont="1" applyBorder="1" applyAlignment="1" applyProtection="1">
      <alignment horizontal="left" vertical="center" wrapText="1"/>
    </xf>
    <xf numFmtId="0" fontId="86" fillId="0" borderId="17" xfId="0" applyFont="1" applyFill="1" applyBorder="1" applyAlignment="1" applyProtection="1">
      <alignment horizontal="left" vertical="center" wrapText="1"/>
    </xf>
    <xf numFmtId="0" fontId="86" fillId="0" borderId="53" xfId="0" applyFont="1" applyFill="1" applyBorder="1" applyAlignment="1" applyProtection="1">
      <alignment horizontal="left" vertical="center" wrapText="1"/>
    </xf>
    <xf numFmtId="0" fontId="86" fillId="0" borderId="58" xfId="0" applyFont="1" applyFill="1" applyBorder="1" applyAlignment="1" applyProtection="1">
      <alignment horizontal="left" vertical="center" wrapText="1"/>
    </xf>
    <xf numFmtId="38" fontId="84" fillId="0" borderId="17" xfId="0" applyNumberFormat="1" applyFont="1" applyFill="1" applyBorder="1" applyAlignment="1" applyProtection="1">
      <alignment horizontal="right" vertical="center"/>
    </xf>
    <xf numFmtId="38" fontId="84" fillId="0" borderId="27" xfId="0" applyNumberFormat="1" applyFont="1" applyFill="1" applyBorder="1" applyAlignment="1" applyProtection="1">
      <alignment horizontal="right" vertical="center"/>
    </xf>
    <xf numFmtId="0" fontId="86" fillId="0" borderId="58" xfId="0" applyFont="1" applyBorder="1" applyAlignment="1" applyProtection="1">
      <alignment horizontal="right" vertical="center"/>
    </xf>
    <xf numFmtId="38" fontId="86" fillId="0" borderId="72" xfId="0" applyNumberFormat="1" applyFont="1" applyBorder="1" applyAlignment="1" applyProtection="1">
      <alignment horizontal="right" vertical="center"/>
    </xf>
    <xf numFmtId="38" fontId="86" fillId="0" borderId="73" xfId="0" applyNumberFormat="1" applyFont="1" applyBorder="1" applyAlignment="1" applyProtection="1">
      <alignment horizontal="right" vertical="center"/>
    </xf>
    <xf numFmtId="177" fontId="86" fillId="0" borderId="72" xfId="0" applyNumberFormat="1" applyFont="1" applyBorder="1" applyAlignment="1" applyProtection="1">
      <alignment horizontal="right" vertical="center"/>
    </xf>
    <xf numFmtId="177" fontId="86" fillId="0" borderId="73" xfId="0" applyNumberFormat="1" applyFont="1" applyBorder="1" applyAlignment="1" applyProtection="1">
      <alignment horizontal="right" vertical="center"/>
    </xf>
    <xf numFmtId="38" fontId="86" fillId="0" borderId="17" xfId="0" applyNumberFormat="1" applyFont="1" applyBorder="1" applyAlignment="1" applyProtection="1">
      <alignment horizontal="center" vertical="center"/>
    </xf>
    <xf numFmtId="38" fontId="86" fillId="0" borderId="27" xfId="0" applyNumberFormat="1" applyFont="1" applyBorder="1" applyAlignment="1" applyProtection="1">
      <alignment horizontal="center" vertical="center"/>
    </xf>
    <xf numFmtId="177" fontId="86" fillId="0" borderId="17" xfId="0" applyNumberFormat="1" applyFont="1" applyBorder="1" applyAlignment="1" applyProtection="1">
      <alignment horizontal="center" vertical="center"/>
    </xf>
    <xf numFmtId="177" fontId="86" fillId="0" borderId="27" xfId="0" applyNumberFormat="1" applyFont="1" applyBorder="1" applyAlignment="1" applyProtection="1">
      <alignment horizontal="center" vertical="center"/>
    </xf>
    <xf numFmtId="38" fontId="86" fillId="0" borderId="25" xfId="0" applyNumberFormat="1" applyFont="1" applyBorder="1" applyAlignment="1" applyProtection="1">
      <alignment horizontal="right" vertical="center"/>
    </xf>
    <xf numFmtId="177" fontId="86" fillId="0" borderId="25" xfId="0" applyNumberFormat="1" applyFont="1" applyBorder="1" applyAlignment="1" applyProtection="1">
      <alignment horizontal="right" vertical="center"/>
    </xf>
    <xf numFmtId="177" fontId="86" fillId="0" borderId="18" xfId="0" applyNumberFormat="1" applyFont="1" applyBorder="1" applyAlignment="1" applyProtection="1">
      <alignment horizontal="center" vertical="center"/>
    </xf>
    <xf numFmtId="177" fontId="86" fillId="0" borderId="34" xfId="0" applyNumberFormat="1" applyFont="1" applyBorder="1" applyAlignment="1" applyProtection="1">
      <alignment horizontal="center" vertical="center"/>
    </xf>
    <xf numFmtId="0" fontId="91" fillId="0" borderId="18" xfId="0" applyFont="1" applyBorder="1" applyAlignment="1" applyProtection="1">
      <alignment horizontal="left" vertical="center" wrapText="1"/>
    </xf>
    <xf numFmtId="38" fontId="86" fillId="0" borderId="26" xfId="0" applyNumberFormat="1" applyFont="1" applyBorder="1" applyAlignment="1" applyProtection="1">
      <alignment horizontal="left" vertical="center"/>
    </xf>
    <xf numFmtId="38" fontId="86" fillId="0" borderId="66" xfId="0" applyNumberFormat="1" applyFont="1" applyBorder="1" applyAlignment="1" applyProtection="1">
      <alignment horizontal="left" vertical="center"/>
    </xf>
    <xf numFmtId="38" fontId="86" fillId="0" borderId="18" xfId="0" applyNumberFormat="1" applyFont="1" applyFill="1" applyBorder="1" applyAlignment="1" applyProtection="1">
      <alignment horizontal="center" vertical="center"/>
    </xf>
    <xf numFmtId="38" fontId="86" fillId="0" borderId="34" xfId="0" applyNumberFormat="1" applyFont="1" applyFill="1" applyBorder="1" applyAlignment="1" applyProtection="1">
      <alignment horizontal="center" vertical="center"/>
    </xf>
    <xf numFmtId="38" fontId="86" fillId="0" borderId="75" xfId="0" applyNumberFormat="1" applyFont="1" applyBorder="1" applyAlignment="1" applyProtection="1">
      <alignment horizontal="left" vertical="center"/>
    </xf>
    <xf numFmtId="38" fontId="86" fillId="0" borderId="65" xfId="0" applyNumberFormat="1" applyFont="1" applyBorder="1" applyAlignment="1" applyProtection="1">
      <alignment horizontal="left" vertical="center"/>
    </xf>
    <xf numFmtId="177" fontId="86" fillId="4" borderId="0" xfId="0" applyNumberFormat="1" applyFont="1" applyFill="1" applyBorder="1" applyAlignment="1" applyProtection="1">
      <alignment horizontal="right" vertical="center"/>
      <protection locked="0"/>
    </xf>
    <xf numFmtId="177" fontId="86" fillId="4" borderId="29" xfId="0" applyNumberFormat="1" applyFont="1" applyFill="1" applyBorder="1" applyAlignment="1" applyProtection="1">
      <alignment horizontal="right" vertical="center"/>
      <protection locked="0"/>
    </xf>
    <xf numFmtId="177" fontId="86" fillId="0" borderId="0" xfId="0" applyNumberFormat="1" applyFont="1" applyBorder="1" applyAlignment="1" applyProtection="1">
      <alignment horizontal="right" vertical="center"/>
    </xf>
    <xf numFmtId="0" fontId="87" fillId="4" borderId="17" xfId="0" applyFont="1" applyFill="1" applyBorder="1" applyAlignment="1" applyProtection="1">
      <alignment vertical="center" wrapText="1"/>
      <protection locked="0"/>
    </xf>
    <xf numFmtId="0" fontId="87" fillId="4" borderId="53" xfId="0" applyFont="1" applyFill="1" applyBorder="1" applyAlignment="1" applyProtection="1">
      <alignment vertical="center" wrapText="1"/>
      <protection locked="0"/>
    </xf>
    <xf numFmtId="0" fontId="86" fillId="0" borderId="35" xfId="0" applyFont="1" applyBorder="1" applyAlignment="1" applyProtection="1">
      <alignment horizontal="left" vertical="center"/>
    </xf>
    <xf numFmtId="0" fontId="86" fillId="0" borderId="36" xfId="0" applyFont="1" applyBorder="1" applyAlignment="1" applyProtection="1">
      <alignment horizontal="left" vertical="center"/>
    </xf>
    <xf numFmtId="177" fontId="84" fillId="0" borderId="18" xfId="0" applyNumberFormat="1" applyFont="1" applyBorder="1" applyAlignment="1" applyProtection="1">
      <alignment horizontal="right" vertical="center"/>
    </xf>
    <xf numFmtId="177" fontId="84" fillId="0" borderId="34" xfId="0" applyNumberFormat="1" applyFont="1" applyBorder="1" applyAlignment="1" applyProtection="1">
      <alignment horizontal="right" vertical="center"/>
    </xf>
    <xf numFmtId="0" fontId="85" fillId="0" borderId="18" xfId="2" applyFont="1" applyFill="1" applyBorder="1" applyAlignment="1" applyProtection="1">
      <alignment horizontal="left" vertical="center"/>
    </xf>
    <xf numFmtId="0" fontId="84" fillId="0" borderId="18" xfId="3" applyFont="1" applyFill="1" applyBorder="1" applyAlignment="1" applyProtection="1">
      <alignment horizontal="left" vertical="center"/>
    </xf>
    <xf numFmtId="0" fontId="84" fillId="0" borderId="56" xfId="3" applyFont="1" applyFill="1" applyBorder="1" applyAlignment="1" applyProtection="1">
      <alignment horizontal="left" vertical="center"/>
    </xf>
    <xf numFmtId="177" fontId="84" fillId="3" borderId="2" xfId="0" applyNumberFormat="1" applyFont="1" applyFill="1" applyBorder="1" applyAlignment="1" applyProtection="1">
      <alignment horizontal="right" vertical="center"/>
    </xf>
    <xf numFmtId="177" fontId="84" fillId="3" borderId="43" xfId="0" applyNumberFormat="1" applyFont="1" applyFill="1" applyBorder="1" applyAlignment="1" applyProtection="1">
      <alignment horizontal="right" vertical="center"/>
    </xf>
    <xf numFmtId="177" fontId="84" fillId="3" borderId="2" xfId="0" applyNumberFormat="1" applyFont="1" applyFill="1" applyBorder="1" applyAlignment="1" applyProtection="1">
      <alignment vertical="center"/>
    </xf>
    <xf numFmtId="178" fontId="84" fillId="0" borderId="18" xfId="0" applyNumberFormat="1" applyFont="1" applyFill="1" applyBorder="1" applyAlignment="1" applyProtection="1">
      <alignment horizontal="right" vertical="center"/>
    </xf>
    <xf numFmtId="178" fontId="84" fillId="0" borderId="34" xfId="0" applyNumberFormat="1" applyFont="1" applyFill="1" applyBorder="1" applyAlignment="1" applyProtection="1">
      <alignment horizontal="right" vertical="center"/>
    </xf>
    <xf numFmtId="178" fontId="86" fillId="4" borderId="21" xfId="0" applyNumberFormat="1" applyFont="1" applyFill="1" applyBorder="1" applyAlignment="1" applyProtection="1">
      <alignment horizontal="right" vertical="center"/>
      <protection locked="0"/>
    </xf>
    <xf numFmtId="178" fontId="86" fillId="4" borderId="24" xfId="0" applyNumberFormat="1" applyFont="1" applyFill="1" applyBorder="1" applyAlignment="1" applyProtection="1">
      <alignment horizontal="right" vertical="center"/>
      <protection locked="0"/>
    </xf>
    <xf numFmtId="178" fontId="86" fillId="4" borderId="15" xfId="0" applyNumberFormat="1" applyFont="1" applyFill="1" applyBorder="1" applyAlignment="1" applyProtection="1">
      <alignment horizontal="right" vertical="center"/>
      <protection locked="0"/>
    </xf>
    <xf numFmtId="178" fontId="86" fillId="4" borderId="59" xfId="0" applyNumberFormat="1" applyFont="1" applyFill="1" applyBorder="1" applyAlignment="1" applyProtection="1">
      <alignment horizontal="right" vertical="center"/>
      <protection locked="0"/>
    </xf>
    <xf numFmtId="177" fontId="84" fillId="0" borderId="18" xfId="0" applyNumberFormat="1" applyFont="1" applyFill="1" applyBorder="1" applyAlignment="1" applyProtection="1">
      <alignment vertical="center"/>
    </xf>
    <xf numFmtId="177" fontId="63" fillId="0" borderId="26" xfId="0" quotePrefix="1" applyNumberFormat="1" applyFont="1" applyFill="1" applyBorder="1" applyAlignment="1" applyProtection="1">
      <alignment horizontal="center" vertical="center"/>
      <protection hidden="1"/>
    </xf>
    <xf numFmtId="177" fontId="63" fillId="0" borderId="30" xfId="0" quotePrefix="1" applyNumberFormat="1" applyFont="1" applyFill="1" applyBorder="1" applyAlignment="1" applyProtection="1">
      <alignment horizontal="center" vertical="center"/>
      <protection hidden="1"/>
    </xf>
    <xf numFmtId="177" fontId="1" fillId="4" borderId="37" xfId="0" applyNumberFormat="1" applyFont="1" applyFill="1" applyBorder="1" applyAlignment="1" applyProtection="1">
      <alignment horizontal="right" vertical="center"/>
      <protection locked="0" hidden="1"/>
    </xf>
    <xf numFmtId="177" fontId="1" fillId="4" borderId="36" xfId="0" applyNumberFormat="1" applyFont="1" applyFill="1" applyBorder="1" applyAlignment="1" applyProtection="1">
      <alignment horizontal="right" vertical="center"/>
      <protection locked="0" hidden="1"/>
    </xf>
    <xf numFmtId="0" fontId="105" fillId="0" borderId="0" xfId="0" applyFont="1" applyBorder="1" applyAlignment="1" applyProtection="1">
      <alignment horizontal="left" vertical="top" wrapText="1"/>
    </xf>
    <xf numFmtId="0" fontId="72" fillId="0" borderId="45" xfId="0" applyFont="1" applyBorder="1" applyAlignment="1" applyProtection="1">
      <alignment horizontal="center" vertical="center" wrapText="1"/>
    </xf>
    <xf numFmtId="0" fontId="72" fillId="0" borderId="40" xfId="0" applyFont="1" applyBorder="1" applyAlignment="1" applyProtection="1">
      <alignment horizontal="center" vertical="center" wrapText="1"/>
    </xf>
    <xf numFmtId="0" fontId="72" fillId="0" borderId="30" xfId="0" applyFont="1" applyBorder="1" applyAlignment="1" applyProtection="1">
      <alignment horizontal="center" vertical="center" wrapText="1"/>
    </xf>
    <xf numFmtId="0" fontId="72" fillId="0" borderId="27" xfId="0" applyFont="1" applyBorder="1" applyAlignment="1" applyProtection="1">
      <alignment horizontal="center" vertical="center" wrapText="1"/>
    </xf>
    <xf numFmtId="181" fontId="26" fillId="4" borderId="28" xfId="0" quotePrefix="1" applyNumberFormat="1" applyFont="1" applyFill="1" applyBorder="1" applyAlignment="1" applyProtection="1">
      <alignment horizontal="left" vertical="top" wrapText="1"/>
      <protection locked="0" hidden="1"/>
    </xf>
    <xf numFmtId="181" fontId="25" fillId="4" borderId="27" xfId="0" quotePrefix="1" applyNumberFormat="1" applyFont="1" applyFill="1" applyBorder="1" applyAlignment="1" applyProtection="1">
      <alignment horizontal="left" vertical="top" wrapText="1"/>
      <protection locked="0" hidden="1"/>
    </xf>
    <xf numFmtId="177" fontId="1" fillId="4" borderId="26" xfId="0" applyNumberFormat="1" applyFont="1" applyFill="1" applyBorder="1" applyAlignment="1" applyProtection="1">
      <alignment horizontal="right" vertical="center"/>
      <protection locked="0" hidden="1"/>
    </xf>
    <xf numFmtId="177" fontId="1" fillId="4" borderId="24" xfId="0" applyNumberFormat="1" applyFont="1" applyFill="1" applyBorder="1" applyAlignment="1" applyProtection="1">
      <alignment horizontal="right" vertical="center"/>
      <protection locked="0" hidden="1"/>
    </xf>
    <xf numFmtId="177" fontId="1" fillId="4" borderId="28" xfId="0" applyNumberFormat="1" applyFont="1" applyFill="1" applyBorder="1" applyAlignment="1" applyProtection="1">
      <alignment horizontal="right" vertical="center"/>
      <protection locked="0" hidden="1"/>
    </xf>
    <xf numFmtId="177" fontId="1" fillId="4" borderId="27" xfId="0" applyNumberFormat="1" applyFont="1" applyFill="1" applyBorder="1" applyAlignment="1" applyProtection="1">
      <alignment horizontal="right" vertical="center"/>
      <protection locked="0" hidden="1"/>
    </xf>
    <xf numFmtId="0" fontId="72" fillId="0" borderId="45"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xf>
    <xf numFmtId="0" fontId="72" fillId="0" borderId="17" xfId="0" applyFont="1" applyBorder="1" applyAlignment="1" applyProtection="1">
      <alignment horizontal="left" vertical="center"/>
    </xf>
    <xf numFmtId="0" fontId="72" fillId="0" borderId="27" xfId="0" applyFont="1" applyBorder="1" applyAlignment="1" applyProtection="1">
      <alignment horizontal="left" vertical="center"/>
    </xf>
    <xf numFmtId="0" fontId="64" fillId="0" borderId="7" xfId="0" applyFont="1" applyBorder="1" applyAlignment="1" applyProtection="1">
      <alignment horizontal="left" vertical="top" wrapText="1"/>
    </xf>
    <xf numFmtId="0" fontId="70" fillId="0" borderId="21" xfId="0" applyFont="1" applyBorder="1" applyAlignment="1" applyProtection="1">
      <alignment horizontal="left" vertical="top"/>
    </xf>
    <xf numFmtId="0" fontId="70" fillId="0" borderId="0" xfId="0" applyFont="1" applyBorder="1" applyAlignment="1" applyProtection="1">
      <alignment horizontal="left" vertical="top"/>
    </xf>
    <xf numFmtId="0" fontId="70" fillId="0" borderId="17" xfId="0" applyFont="1" applyBorder="1" applyAlignment="1" applyProtection="1">
      <alignment horizontal="left" vertical="top"/>
    </xf>
    <xf numFmtId="0" fontId="70" fillId="0" borderId="21" xfId="0" applyFont="1" applyBorder="1" applyAlignment="1" applyProtection="1">
      <alignment horizontal="left" vertical="top" wrapText="1"/>
    </xf>
    <xf numFmtId="0" fontId="70" fillId="0" borderId="24" xfId="0" applyFont="1" applyBorder="1" applyAlignment="1" applyProtection="1">
      <alignment horizontal="left" vertical="top" wrapText="1"/>
    </xf>
    <xf numFmtId="0" fontId="70" fillId="0" borderId="29" xfId="0" applyFont="1" applyBorder="1" applyAlignment="1" applyProtection="1">
      <alignment horizontal="left" vertical="top" wrapText="1"/>
    </xf>
    <xf numFmtId="177" fontId="71" fillId="0" borderId="26" xfId="0" quotePrefix="1" applyNumberFormat="1" applyFont="1" applyFill="1" applyBorder="1" applyAlignment="1" applyProtection="1">
      <alignment horizontal="left" vertical="center"/>
      <protection hidden="1"/>
    </xf>
    <xf numFmtId="177" fontId="71" fillId="0" borderId="24" xfId="0" quotePrefix="1" applyNumberFormat="1" applyFont="1" applyFill="1" applyBorder="1" applyAlignment="1" applyProtection="1">
      <alignment horizontal="left" vertical="center"/>
      <protection hidden="1"/>
    </xf>
    <xf numFmtId="0" fontId="72" fillId="0" borderId="7" xfId="0" applyFont="1" applyBorder="1" applyAlignment="1" applyProtection="1">
      <alignment horizontal="right" vertical="center"/>
    </xf>
    <xf numFmtId="0" fontId="72" fillId="0" borderId="40" xfId="0" applyFont="1" applyBorder="1" applyAlignment="1" applyProtection="1">
      <alignment horizontal="right" vertical="center"/>
    </xf>
    <xf numFmtId="0" fontId="72" fillId="0" borderId="44" xfId="0" applyFont="1" applyBorder="1" applyAlignment="1" applyProtection="1">
      <alignment horizontal="center" vertical="center" wrapText="1"/>
    </xf>
    <xf numFmtId="0" fontId="72" fillId="0" borderId="36" xfId="0" applyFont="1" applyBorder="1" applyAlignment="1" applyProtection="1">
      <alignment horizontal="center" vertical="center" wrapText="1"/>
    </xf>
    <xf numFmtId="0" fontId="71" fillId="0" borderId="27" xfId="0" applyFont="1" applyBorder="1" applyAlignment="1" applyProtection="1">
      <alignment horizontal="left" vertical="top" wrapText="1"/>
    </xf>
    <xf numFmtId="177" fontId="1" fillId="4" borderId="30"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0"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177" fontId="25" fillId="4" borderId="30" xfId="0" quotePrefix="1" applyNumberFormat="1" applyFont="1" applyFill="1" applyBorder="1" applyAlignment="1" applyProtection="1">
      <alignment horizontal="left" vertical="top" wrapText="1"/>
      <protection locked="0" hidden="1"/>
    </xf>
    <xf numFmtId="177" fontId="25" fillId="4" borderId="29" xfId="0" quotePrefix="1" applyNumberFormat="1" applyFont="1" applyFill="1" applyBorder="1" applyAlignment="1" applyProtection="1">
      <alignment horizontal="left" vertical="top" wrapText="1"/>
      <protection locked="0" hidden="1"/>
    </xf>
    <xf numFmtId="177" fontId="25" fillId="4" borderId="28" xfId="0" quotePrefix="1" applyNumberFormat="1" applyFont="1" applyFill="1" applyBorder="1" applyAlignment="1" applyProtection="1">
      <alignment horizontal="left" vertical="top" wrapText="1"/>
      <protection locked="0" hidden="1"/>
    </xf>
    <xf numFmtId="177" fontId="25" fillId="4" borderId="27" xfId="0" quotePrefix="1" applyNumberFormat="1" applyFont="1" applyFill="1" applyBorder="1" applyAlignment="1" applyProtection="1">
      <alignment horizontal="left" vertical="top" wrapText="1"/>
      <protection locked="0" hidden="1"/>
    </xf>
    <xf numFmtId="0" fontId="71" fillId="0" borderId="0" xfId="0" applyFont="1" applyBorder="1" applyAlignment="1" applyProtection="1">
      <alignment horizontal="right" vertical="top"/>
    </xf>
    <xf numFmtId="177" fontId="1" fillId="4" borderId="30" xfId="0" applyNumberFormat="1" applyFont="1" applyFill="1" applyBorder="1" applyAlignment="1" applyProtection="1">
      <alignment horizontal="right" vertical="center"/>
      <protection locked="0" hidden="1"/>
    </xf>
    <xf numFmtId="177" fontId="1" fillId="4" borderId="29" xfId="0" applyNumberFormat="1" applyFont="1" applyFill="1" applyBorder="1" applyAlignment="1" applyProtection="1">
      <alignment horizontal="right" vertical="center"/>
      <protection locked="0" hidden="1"/>
    </xf>
    <xf numFmtId="180" fontId="70" fillId="0" borderId="21" xfId="0" applyNumberFormat="1" applyFont="1" applyBorder="1" applyAlignment="1" applyProtection="1">
      <alignment horizontal="center" vertical="top"/>
    </xf>
    <xf numFmtId="180" fontId="70" fillId="0" borderId="0" xfId="0" applyNumberFormat="1" applyFont="1" applyBorder="1" applyAlignment="1" applyProtection="1">
      <alignment horizontal="center" vertical="top"/>
    </xf>
    <xf numFmtId="180" fontId="70" fillId="0" borderId="17" xfId="0" applyNumberFormat="1" applyFont="1" applyBorder="1" applyAlignment="1" applyProtection="1">
      <alignment horizontal="center" vertical="top"/>
    </xf>
    <xf numFmtId="0" fontId="70" fillId="0" borderId="17" xfId="0" applyFont="1" applyBorder="1" applyAlignment="1" applyProtection="1">
      <alignment horizontal="left" vertical="top" wrapText="1"/>
    </xf>
    <xf numFmtId="0" fontId="70" fillId="0" borderId="27" xfId="0" applyFont="1" applyBorder="1" applyAlignment="1" applyProtection="1">
      <alignment horizontal="left" vertical="top" wrapText="1"/>
    </xf>
    <xf numFmtId="177" fontId="25" fillId="4" borderId="28" xfId="0" quotePrefix="1" applyNumberFormat="1" applyFont="1" applyFill="1" applyBorder="1" applyAlignment="1" applyProtection="1">
      <alignment horizontal="left" vertical="center" wrapText="1"/>
      <protection locked="0" hidden="1"/>
    </xf>
    <xf numFmtId="177" fontId="25" fillId="4" borderId="27" xfId="0" quotePrefix="1" applyNumberFormat="1" applyFont="1" applyFill="1" applyBorder="1" applyAlignment="1" applyProtection="1">
      <alignment horizontal="left" vertical="center" wrapText="1"/>
      <protection locked="0" hidden="1"/>
    </xf>
    <xf numFmtId="0" fontId="64" fillId="3" borderId="11" xfId="0" applyFont="1" applyFill="1" applyBorder="1" applyAlignment="1" applyProtection="1">
      <alignment horizontal="right" vertical="center" wrapText="1"/>
    </xf>
    <xf numFmtId="177" fontId="65" fillId="3" borderId="47" xfId="0" applyNumberFormat="1" applyFont="1" applyFill="1" applyBorder="1" applyAlignment="1" applyProtection="1">
      <alignment horizontal="center" vertical="center"/>
      <protection hidden="1"/>
    </xf>
    <xf numFmtId="0" fontId="71" fillId="0" borderId="31" xfId="0" applyFont="1" applyBorder="1" applyAlignment="1" applyProtection="1">
      <alignment horizontal="left" vertical="top" wrapText="1"/>
    </xf>
    <xf numFmtId="177" fontId="1" fillId="4" borderId="32" xfId="0" quotePrefix="1" applyNumberFormat="1" applyFont="1" applyFill="1" applyBorder="1" applyAlignment="1" applyProtection="1">
      <alignment horizontal="right" vertical="center"/>
      <protection locked="0" hidden="1"/>
    </xf>
    <xf numFmtId="177" fontId="1" fillId="4" borderId="31" xfId="0" quotePrefix="1" applyNumberFormat="1" applyFont="1" applyFill="1" applyBorder="1" applyAlignment="1" applyProtection="1">
      <alignment horizontal="right" vertical="center"/>
      <protection locked="0" hidden="1"/>
    </xf>
    <xf numFmtId="0" fontId="73" fillId="0" borderId="23" xfId="0" applyFont="1" applyBorder="1" applyAlignment="1" applyProtection="1">
      <alignment horizontal="right" vertical="center"/>
    </xf>
    <xf numFmtId="0" fontId="73" fillId="0" borderId="33" xfId="0" applyFont="1" applyBorder="1" applyAlignment="1" applyProtection="1">
      <alignment horizontal="right" vertical="center"/>
    </xf>
    <xf numFmtId="177" fontId="23" fillId="4" borderId="74" xfId="0" applyNumberFormat="1" applyFont="1" applyFill="1" applyBorder="1" applyAlignment="1" applyProtection="1">
      <alignment horizontal="right" vertical="center"/>
      <protection hidden="1"/>
    </xf>
    <xf numFmtId="177" fontId="23" fillId="4" borderId="46" xfId="0" applyNumberFormat="1" applyFont="1" applyFill="1" applyBorder="1" applyAlignment="1" applyProtection="1">
      <alignment horizontal="right" vertical="center"/>
      <protection hidden="1"/>
    </xf>
    <xf numFmtId="0" fontId="71" fillId="0" borderId="0" xfId="0" applyFont="1" applyBorder="1" applyAlignment="1" applyProtection="1">
      <alignment horizontal="right" vertical="top" wrapText="1"/>
    </xf>
    <xf numFmtId="0" fontId="63" fillId="4" borderId="26" xfId="0" applyFont="1" applyFill="1" applyBorder="1" applyAlignment="1" applyProtection="1">
      <alignment horizontal="center" vertical="center" wrapText="1"/>
      <protection locked="0" hidden="1"/>
    </xf>
    <xf numFmtId="0" fontId="63" fillId="4" borderId="21" xfId="0" applyFont="1" applyFill="1" applyBorder="1" applyAlignment="1" applyProtection="1">
      <alignment horizontal="center" vertical="center" wrapText="1"/>
      <protection locked="0" hidden="1"/>
    </xf>
    <xf numFmtId="0" fontId="63" fillId="4" borderId="30" xfId="0" applyFont="1" applyFill="1" applyBorder="1" applyAlignment="1" applyProtection="1">
      <alignment horizontal="center" vertical="center" wrapText="1"/>
      <protection locked="0" hidden="1"/>
    </xf>
    <xf numFmtId="0" fontId="63" fillId="4" borderId="0" xfId="0" applyFont="1" applyFill="1" applyBorder="1" applyAlignment="1" applyProtection="1">
      <alignment horizontal="center" vertical="center" wrapText="1"/>
      <protection locked="0" hidden="1"/>
    </xf>
    <xf numFmtId="0" fontId="63" fillId="4" borderId="32" xfId="0" applyFont="1" applyFill="1" applyBorder="1" applyAlignment="1" applyProtection="1">
      <alignment horizontal="center" vertical="center" wrapText="1"/>
      <protection locked="0" hidden="1"/>
    </xf>
    <xf numFmtId="0" fontId="63" fillId="4" borderId="11" xfId="0" applyFont="1" applyFill="1" applyBorder="1" applyAlignment="1" applyProtection="1">
      <alignment horizontal="center" vertical="center" wrapText="1"/>
      <protection locked="0" hidden="1"/>
    </xf>
    <xf numFmtId="0" fontId="63" fillId="0" borderId="11" xfId="0" applyFont="1" applyBorder="1" applyAlignment="1" applyProtection="1">
      <alignment horizontal="left" vertical="top" wrapText="1"/>
    </xf>
    <xf numFmtId="0" fontId="72" fillId="0" borderId="0" xfId="0" applyFont="1" applyAlignment="1" applyProtection="1">
      <alignment horizontal="right" vertical="center"/>
    </xf>
    <xf numFmtId="0" fontId="63" fillId="4" borderId="24" xfId="0" applyFont="1" applyFill="1" applyBorder="1" applyAlignment="1" applyProtection="1">
      <alignment vertical="center" wrapText="1"/>
      <protection locked="0" hidden="1"/>
    </xf>
    <xf numFmtId="0" fontId="63" fillId="4" borderId="29" xfId="0" applyFont="1" applyFill="1" applyBorder="1" applyAlignment="1" applyProtection="1">
      <alignment vertical="center" wrapText="1"/>
      <protection locked="0" hidden="1"/>
    </xf>
    <xf numFmtId="0" fontId="63" fillId="4" borderId="27" xfId="0" applyFont="1" applyFill="1" applyBorder="1" applyAlignment="1" applyProtection="1">
      <alignment vertical="center" wrapText="1"/>
      <protection locked="0" hidden="1"/>
    </xf>
    <xf numFmtId="0" fontId="63" fillId="4" borderId="35" xfId="0" applyFont="1" applyFill="1" applyBorder="1" applyAlignment="1" applyProtection="1">
      <alignment vertical="center" wrapText="1"/>
      <protection locked="0" hidden="1"/>
    </xf>
    <xf numFmtId="0" fontId="63" fillId="4" borderId="37" xfId="0" applyFont="1" applyFill="1" applyBorder="1" applyAlignment="1" applyProtection="1">
      <alignment vertical="center" wrapText="1"/>
      <protection locked="0" hidden="1"/>
    </xf>
    <xf numFmtId="0" fontId="63" fillId="4" borderId="36" xfId="0" applyFont="1" applyFill="1" applyBorder="1" applyAlignment="1" applyProtection="1">
      <alignment vertical="center" wrapText="1"/>
      <protection locked="0" hidden="1"/>
    </xf>
    <xf numFmtId="0" fontId="72" fillId="0" borderId="0" xfId="0" applyFont="1" applyBorder="1" applyAlignment="1" applyProtection="1">
      <alignment horizontal="right" vertical="center"/>
    </xf>
    <xf numFmtId="0" fontId="72" fillId="0" borderId="11" xfId="0" applyFont="1" applyBorder="1" applyAlignment="1" applyProtection="1">
      <alignment horizontal="right" vertical="center"/>
    </xf>
    <xf numFmtId="0" fontId="63" fillId="4" borderId="31" xfId="0" applyFont="1" applyFill="1" applyBorder="1" applyAlignment="1" applyProtection="1">
      <alignment vertical="center" wrapText="1"/>
      <protection locked="0" hidden="1"/>
    </xf>
    <xf numFmtId="0" fontId="63" fillId="4" borderId="39" xfId="0" applyFont="1" applyFill="1" applyBorder="1" applyAlignment="1" applyProtection="1">
      <alignment vertical="center" wrapText="1"/>
      <protection locked="0" hidden="1"/>
    </xf>
    <xf numFmtId="0" fontId="72" fillId="0" borderId="29" xfId="0" applyFont="1" applyBorder="1" applyAlignment="1" applyProtection="1">
      <alignment horizontal="left" vertical="center" wrapText="1"/>
    </xf>
    <xf numFmtId="0" fontId="72" fillId="0" borderId="27" xfId="0" applyFont="1" applyBorder="1" applyAlignment="1" applyProtection="1">
      <alignment horizontal="left" vertical="center" wrapText="1"/>
    </xf>
    <xf numFmtId="0" fontId="72" fillId="0" borderId="29" xfId="0" applyFont="1" applyBorder="1" applyAlignment="1" applyProtection="1">
      <alignment horizontal="center" vertical="center"/>
    </xf>
    <xf numFmtId="0" fontId="72" fillId="0" borderId="27" xfId="0" applyFont="1" applyBorder="1" applyAlignment="1" applyProtection="1">
      <alignment horizontal="center" vertical="center"/>
    </xf>
    <xf numFmtId="0" fontId="72" fillId="0" borderId="37" xfId="0" applyFont="1" applyBorder="1" applyAlignment="1" applyProtection="1">
      <alignment horizontal="center" vertical="center" wrapText="1"/>
    </xf>
    <xf numFmtId="0" fontId="72" fillId="0" borderId="45" xfId="0" applyFont="1" applyBorder="1" applyAlignment="1" applyProtection="1">
      <alignment horizontal="center" vertical="center"/>
    </xf>
    <xf numFmtId="0" fontId="72" fillId="0" borderId="7" xfId="0" applyFont="1" applyBorder="1" applyAlignment="1" applyProtection="1">
      <alignment horizontal="center" vertical="center"/>
    </xf>
    <xf numFmtId="0" fontId="72" fillId="0" borderId="28" xfId="0" applyFont="1" applyBorder="1" applyAlignment="1" applyProtection="1">
      <alignment horizontal="center" vertical="center"/>
    </xf>
    <xf numFmtId="0" fontId="72" fillId="0" borderId="17" xfId="0" applyFont="1" applyBorder="1" applyAlignment="1" applyProtection="1">
      <alignment horizontal="center" vertical="center"/>
    </xf>
    <xf numFmtId="177" fontId="73" fillId="0" borderId="50" xfId="0" applyNumberFormat="1" applyFont="1" applyBorder="1" applyAlignment="1" applyProtection="1">
      <alignment horizontal="right" vertical="center"/>
    </xf>
    <xf numFmtId="177" fontId="73" fillId="0" borderId="2" xfId="0" applyNumberFormat="1" applyFont="1" applyBorder="1" applyAlignment="1" applyProtection="1">
      <alignment horizontal="right" vertical="center"/>
    </xf>
    <xf numFmtId="177" fontId="73" fillId="0" borderId="43" xfId="0" applyNumberFormat="1" applyFont="1" applyBorder="1" applyAlignment="1" applyProtection="1">
      <alignment horizontal="right" vertical="center"/>
    </xf>
    <xf numFmtId="177" fontId="73" fillId="0" borderId="30" xfId="0" applyNumberFormat="1" applyFont="1" applyBorder="1" applyAlignment="1" applyProtection="1">
      <alignment horizontal="right" vertical="center"/>
    </xf>
    <xf numFmtId="177" fontId="73" fillId="0" borderId="0" xfId="0" applyNumberFormat="1" applyFont="1" applyBorder="1" applyAlignment="1" applyProtection="1">
      <alignment horizontal="right" vertical="center"/>
    </xf>
    <xf numFmtId="177" fontId="73" fillId="0" borderId="29" xfId="0" applyNumberFormat="1" applyFont="1" applyBorder="1" applyAlignment="1" applyProtection="1">
      <alignment horizontal="right" vertical="center"/>
    </xf>
    <xf numFmtId="10" fontId="73" fillId="0" borderId="50" xfId="0" applyNumberFormat="1" applyFont="1" applyBorder="1" applyAlignment="1" applyProtection="1">
      <alignment horizontal="right" vertical="center"/>
    </xf>
    <xf numFmtId="10" fontId="73" fillId="0" borderId="2" xfId="0" applyNumberFormat="1" applyFont="1" applyBorder="1" applyAlignment="1" applyProtection="1">
      <alignment horizontal="right" vertical="center"/>
    </xf>
    <xf numFmtId="10" fontId="73" fillId="0" borderId="30" xfId="0" applyNumberFormat="1" applyFont="1" applyBorder="1" applyAlignment="1" applyProtection="1">
      <alignment horizontal="right" vertical="center"/>
    </xf>
    <xf numFmtId="10" fontId="73" fillId="0" borderId="0" xfId="0" applyNumberFormat="1" applyFont="1" applyBorder="1" applyAlignment="1" applyProtection="1">
      <alignment horizontal="right" vertical="center"/>
    </xf>
    <xf numFmtId="0" fontId="63" fillId="0" borderId="0" xfId="0" applyFont="1" applyBorder="1" applyAlignment="1" applyProtection="1">
      <alignment horizontal="right" vertical="top" wrapText="1"/>
    </xf>
    <xf numFmtId="0" fontId="63" fillId="0" borderId="29" xfId="0" applyFont="1" applyBorder="1" applyAlignment="1" applyProtection="1">
      <alignment horizontal="right" vertical="top" wrapText="1"/>
    </xf>
    <xf numFmtId="0" fontId="64" fillId="0" borderId="7" xfId="0" applyFont="1" applyBorder="1" applyAlignment="1" applyProtection="1">
      <alignment horizontal="left" vertical="top"/>
    </xf>
    <xf numFmtId="0" fontId="42" fillId="0" borderId="7" xfId="0" applyFont="1" applyBorder="1" applyAlignment="1" applyProtection="1">
      <alignment horizontal="left" vertical="top"/>
    </xf>
    <xf numFmtId="0" fontId="73" fillId="0" borderId="47" xfId="0" applyFont="1" applyBorder="1" applyAlignment="1" applyProtection="1">
      <alignment horizontal="right" vertical="top"/>
    </xf>
    <xf numFmtId="0" fontId="73" fillId="0" borderId="61" xfId="0" applyFont="1" applyBorder="1" applyAlignment="1" applyProtection="1">
      <alignment horizontal="right" vertical="top"/>
    </xf>
    <xf numFmtId="0" fontId="63" fillId="4" borderId="48" xfId="0" applyFont="1" applyFill="1" applyBorder="1" applyAlignment="1" applyProtection="1">
      <alignment horizontal="left" vertical="center"/>
      <protection locked="0" hidden="1"/>
    </xf>
    <xf numFmtId="0" fontId="63" fillId="4" borderId="49" xfId="0" applyFont="1" applyFill="1" applyBorder="1" applyAlignment="1" applyProtection="1">
      <alignment horizontal="left" vertical="center"/>
      <protection locked="0" hidden="1"/>
    </xf>
    <xf numFmtId="177" fontId="62" fillId="4" borderId="38" xfId="0" applyNumberFormat="1" applyFont="1" applyFill="1" applyBorder="1" applyAlignment="1" applyProtection="1">
      <alignment horizontal="right" vertical="center"/>
      <protection locked="0" hidden="1"/>
    </xf>
    <xf numFmtId="177" fontId="62" fillId="4" borderId="20" xfId="0" applyNumberFormat="1" applyFont="1" applyFill="1" applyBorder="1" applyAlignment="1" applyProtection="1">
      <alignment horizontal="right" vertical="center"/>
      <protection locked="0" hidden="1"/>
    </xf>
    <xf numFmtId="177" fontId="62" fillId="4" borderId="25" xfId="0" applyNumberFormat="1" applyFont="1" applyFill="1" applyBorder="1" applyAlignment="1" applyProtection="1">
      <alignment horizontal="right" vertical="center"/>
      <protection locked="0" hidden="1"/>
    </xf>
    <xf numFmtId="10" fontId="62" fillId="0" borderId="38" xfId="0" applyNumberFormat="1" applyFont="1" applyBorder="1" applyAlignment="1" applyProtection="1">
      <alignment horizontal="right" vertical="center"/>
    </xf>
    <xf numFmtId="10" fontId="62" fillId="0" borderId="20" xfId="0" applyNumberFormat="1" applyFont="1" applyBorder="1" applyAlignment="1" applyProtection="1">
      <alignment horizontal="right" vertical="center"/>
    </xf>
    <xf numFmtId="0" fontId="63" fillId="4" borderId="20" xfId="0" applyFont="1" applyFill="1" applyBorder="1" applyAlignment="1" applyProtection="1">
      <alignment horizontal="left" vertical="center"/>
      <protection locked="0" hidden="1"/>
    </xf>
    <xf numFmtId="0" fontId="63" fillId="4" borderId="25" xfId="0" applyFont="1" applyFill="1" applyBorder="1" applyAlignment="1" applyProtection="1">
      <alignment horizontal="left" vertical="center"/>
      <protection locked="0" hidden="1"/>
    </xf>
    <xf numFmtId="0" fontId="72" fillId="0" borderId="20" xfId="0" applyFont="1" applyBorder="1" applyAlignment="1" applyProtection="1">
      <alignment horizontal="left" vertical="center"/>
      <protection hidden="1"/>
    </xf>
    <xf numFmtId="0" fontId="72" fillId="0" borderId="25" xfId="0" applyFont="1" applyBorder="1" applyAlignment="1" applyProtection="1">
      <alignment horizontal="left" vertical="center"/>
      <protection hidden="1"/>
    </xf>
    <xf numFmtId="0" fontId="64" fillId="0" borderId="20" xfId="0" applyFont="1" applyBorder="1" applyAlignment="1" applyProtection="1">
      <alignment horizontal="left" vertical="top"/>
    </xf>
    <xf numFmtId="0" fontId="63" fillId="0" borderId="20" xfId="0" applyFont="1" applyBorder="1" applyAlignment="1" applyProtection="1">
      <alignment horizontal="left" vertical="top" wrapText="1"/>
    </xf>
    <xf numFmtId="0" fontId="63" fillId="0" borderId="20" xfId="0" applyFont="1" applyBorder="1" applyAlignment="1" applyProtection="1">
      <alignment horizontal="left" vertical="top"/>
    </xf>
    <xf numFmtId="0" fontId="63" fillId="0" borderId="25" xfId="0" applyFont="1" applyBorder="1" applyAlignment="1" applyProtection="1">
      <alignment horizontal="left" vertical="top"/>
    </xf>
    <xf numFmtId="0" fontId="62" fillId="0" borderId="38" xfId="0" applyFont="1" applyBorder="1" applyAlignment="1" applyProtection="1">
      <alignment horizontal="right" vertical="center" wrapText="1"/>
    </xf>
    <xf numFmtId="0" fontId="62" fillId="0" borderId="20" xfId="0" applyFont="1" applyBorder="1" applyAlignment="1" applyProtection="1">
      <alignment horizontal="right" vertical="center"/>
    </xf>
    <xf numFmtId="0" fontId="62" fillId="0" borderId="25" xfId="0" applyFont="1" applyBorder="1" applyAlignment="1" applyProtection="1">
      <alignment horizontal="right" vertical="center"/>
    </xf>
    <xf numFmtId="0" fontId="62" fillId="0" borderId="38" xfId="0" applyFont="1" applyBorder="1" applyAlignment="1" applyProtection="1">
      <alignment horizontal="center" vertical="center" wrapText="1"/>
    </xf>
    <xf numFmtId="0" fontId="62" fillId="0" borderId="20" xfId="0" applyFont="1" applyBorder="1" applyAlignment="1" applyProtection="1">
      <alignment horizontal="center" vertical="center"/>
    </xf>
    <xf numFmtId="0" fontId="63" fillId="4" borderId="23" xfId="0" applyFont="1" applyFill="1" applyBorder="1" applyAlignment="1" applyProtection="1">
      <alignment horizontal="left" vertical="center" wrapText="1"/>
      <protection locked="0"/>
    </xf>
    <xf numFmtId="0" fontId="63" fillId="0" borderId="0" xfId="0" applyFont="1" applyBorder="1" applyAlignment="1" applyProtection="1">
      <alignment horizontal="center"/>
      <protection hidden="1"/>
    </xf>
    <xf numFmtId="0" fontId="63" fillId="0" borderId="0" xfId="0" applyFont="1" applyBorder="1" applyAlignment="1" applyProtection="1">
      <alignment horizontal="left" vertical="top" wrapText="1"/>
      <protection hidden="1"/>
    </xf>
    <xf numFmtId="0" fontId="68" fillId="0" borderId="0" xfId="0" applyFont="1" applyBorder="1" applyAlignment="1" applyProtection="1">
      <alignment horizontal="left" vertical="top"/>
      <protection hidden="1"/>
    </xf>
    <xf numFmtId="0" fontId="42" fillId="0" borderId="0" xfId="0" applyFont="1" applyAlignment="1" applyProtection="1">
      <alignment horizontal="left" vertical="top" wrapText="1"/>
    </xf>
    <xf numFmtId="0" fontId="63" fillId="0" borderId="0" xfId="0" applyFont="1" applyBorder="1" applyAlignment="1" applyProtection="1">
      <alignment horizontal="left" vertical="top" wrapText="1"/>
    </xf>
    <xf numFmtId="0" fontId="63" fillId="0" borderId="0" xfId="0" applyFont="1" applyBorder="1" applyAlignment="1" applyProtection="1">
      <alignment horizontal="left" vertical="center"/>
    </xf>
    <xf numFmtId="0" fontId="63" fillId="0" borderId="0" xfId="0" applyFont="1" applyBorder="1" applyAlignment="1" applyProtection="1">
      <alignment horizontal="left" vertical="center" wrapText="1"/>
    </xf>
    <xf numFmtId="0" fontId="63" fillId="4" borderId="11" xfId="0" applyFont="1" applyFill="1" applyBorder="1" applyAlignment="1" applyProtection="1">
      <alignment horizontal="left" vertical="center" wrapText="1"/>
      <protection locked="0"/>
    </xf>
    <xf numFmtId="0" fontId="63" fillId="0" borderId="11" xfId="0" applyFont="1" applyBorder="1" applyAlignment="1" applyProtection="1">
      <alignment horizontal="center"/>
      <protection hidden="1"/>
    </xf>
    <xf numFmtId="0" fontId="63" fillId="0" borderId="11" xfId="0" applyFont="1" applyBorder="1" applyAlignment="1" applyProtection="1">
      <alignment horizontal="center"/>
    </xf>
    <xf numFmtId="0" fontId="63" fillId="4" borderId="11" xfId="0" applyFont="1" applyFill="1" applyBorder="1" applyAlignment="1" applyProtection="1">
      <alignment horizontal="left" vertical="center"/>
      <protection locked="0"/>
    </xf>
    <xf numFmtId="0" fontId="97" fillId="0" borderId="0" xfId="0" applyFont="1" applyBorder="1" applyAlignment="1" applyProtection="1">
      <alignment horizontal="left" vertical="center"/>
    </xf>
    <xf numFmtId="0" fontId="94" fillId="0" borderId="0" xfId="0" applyFont="1" applyBorder="1" applyAlignment="1" applyProtection="1">
      <alignment horizontal="center" vertical="center"/>
    </xf>
    <xf numFmtId="0" fontId="94" fillId="0" borderId="0" xfId="0" applyFont="1" applyBorder="1" applyAlignment="1" applyProtection="1">
      <alignment horizontal="center" vertical="top"/>
    </xf>
    <xf numFmtId="0" fontId="63" fillId="0" borderId="0" xfId="0" applyFont="1" applyBorder="1" applyAlignment="1" applyProtection="1">
      <alignment horizontal="center" vertical="center"/>
    </xf>
    <xf numFmtId="0" fontId="64" fillId="0" borderId="0" xfId="0" applyFont="1" applyBorder="1" applyAlignment="1" applyProtection="1">
      <alignment horizontal="center" vertical="center"/>
    </xf>
    <xf numFmtId="0" fontId="15" fillId="2" borderId="0" xfId="0" applyFont="1" applyFill="1" applyAlignment="1" applyProtection="1">
      <alignment horizontal="center" vertical="center"/>
    </xf>
    <xf numFmtId="0" fontId="64" fillId="0" borderId="0" xfId="0" applyFont="1" applyAlignment="1" applyProtection="1">
      <alignment horizontal="left" vertical="top" wrapText="1"/>
    </xf>
    <xf numFmtId="0" fontId="65" fillId="0" borderId="0" xfId="0" applyFont="1" applyAlignment="1" applyProtection="1">
      <alignment horizontal="left" vertical="center"/>
    </xf>
    <xf numFmtId="0" fontId="42" fillId="4" borderId="11" xfId="0" applyFont="1" applyFill="1" applyBorder="1" applyAlignment="1" applyProtection="1">
      <alignment horizontal="left" vertical="center"/>
      <protection locked="0"/>
    </xf>
    <xf numFmtId="0" fontId="63" fillId="0" borderId="0" xfId="0" applyFont="1" applyAlignment="1" applyProtection="1">
      <alignment horizontal="left" vertical="top"/>
    </xf>
    <xf numFmtId="0" fontId="63" fillId="0" borderId="0" xfId="0" applyFont="1" applyAlignment="1" applyProtection="1">
      <alignment horizontal="left" vertical="top" wrapText="1"/>
    </xf>
    <xf numFmtId="0" fontId="100" fillId="0" borderId="0" xfId="0" applyFont="1" applyAlignment="1" applyProtection="1">
      <alignment horizontal="left" vertical="top"/>
    </xf>
    <xf numFmtId="0" fontId="63" fillId="0" borderId="0" xfId="0" applyFont="1" applyAlignment="1" applyProtection="1">
      <alignment horizontal="left" vertical="center"/>
    </xf>
    <xf numFmtId="0" fontId="63" fillId="0" borderId="0" xfId="0" applyFont="1" applyAlignment="1" applyProtection="1">
      <alignment horizontal="left"/>
    </xf>
    <xf numFmtId="0" fontId="100" fillId="0" borderId="0" xfId="0" applyFont="1" applyBorder="1" applyAlignment="1" applyProtection="1">
      <alignment horizontal="center" vertical="top"/>
    </xf>
    <xf numFmtId="0" fontId="100" fillId="0" borderId="0" xfId="0" applyFont="1" applyAlignment="1" applyProtection="1">
      <alignment horizontal="center" vertical="top"/>
    </xf>
    <xf numFmtId="0" fontId="63" fillId="4" borderId="11" xfId="0" applyFont="1" applyFill="1" applyBorder="1" applyAlignment="1" applyProtection="1">
      <alignment horizontal="center" vertical="center" wrapText="1"/>
      <protection locked="0"/>
    </xf>
    <xf numFmtId="0" fontId="100" fillId="0" borderId="0" xfId="0" applyFont="1" applyBorder="1" applyAlignment="1" applyProtection="1">
      <alignment horizontal="right" vertical="top"/>
    </xf>
    <xf numFmtId="0" fontId="63" fillId="0" borderId="0" xfId="0" applyFont="1" applyAlignment="1" applyProtection="1">
      <alignment horizontal="left"/>
      <protection hidden="1"/>
    </xf>
    <xf numFmtId="0" fontId="63" fillId="4" borderId="11" xfId="0" applyFont="1" applyFill="1" applyBorder="1" applyAlignment="1" applyProtection="1">
      <alignment horizontal="center" wrapText="1"/>
      <protection locked="0" hidden="1"/>
    </xf>
    <xf numFmtId="0" fontId="63" fillId="0" borderId="0" xfId="0" applyFont="1" applyAlignment="1" applyProtection="1">
      <alignment horizontal="left" wrapText="1"/>
    </xf>
    <xf numFmtId="0" fontId="100" fillId="0" borderId="0" xfId="0" applyFont="1" applyAlignment="1" applyProtection="1">
      <alignment horizontal="left" vertical="top" wrapText="1"/>
    </xf>
    <xf numFmtId="0" fontId="63" fillId="0" borderId="0" xfId="0" applyFont="1" applyAlignment="1" applyProtection="1">
      <alignment horizontal="center" vertical="top"/>
    </xf>
    <xf numFmtId="0" fontId="13" fillId="0" borderId="0" xfId="0" applyFont="1" applyAlignment="1" applyProtection="1">
      <alignment horizontal="center" vertical="center"/>
    </xf>
    <xf numFmtId="0" fontId="63" fillId="0" borderId="0" xfId="0" applyFont="1" applyAlignment="1" applyProtection="1">
      <alignment horizontal="center" vertical="center"/>
    </xf>
    <xf numFmtId="0" fontId="30" fillId="0" borderId="0" xfId="0" applyFont="1" applyAlignment="1" applyProtection="1">
      <alignment horizontal="center" vertical="center"/>
    </xf>
    <xf numFmtId="0" fontId="94" fillId="0" borderId="0" xfId="0" applyFont="1" applyAlignment="1" applyProtection="1">
      <alignment horizontal="center" vertical="top"/>
    </xf>
    <xf numFmtId="0" fontId="63" fillId="0" borderId="0" xfId="0" applyFont="1" applyBorder="1" applyAlignment="1" applyProtection="1">
      <alignment vertical="center"/>
    </xf>
    <xf numFmtId="0" fontId="63"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7" fillId="0" borderId="23" xfId="0" applyFont="1" applyBorder="1" applyAlignment="1" applyProtection="1">
      <alignment horizontal="center" vertical="center"/>
    </xf>
    <xf numFmtId="0" fontId="63"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65" fillId="0" borderId="0" xfId="0" applyFont="1" applyAlignment="1" applyProtection="1">
      <alignment horizontal="right" vertical="top" wrapText="1"/>
    </xf>
    <xf numFmtId="0" fontId="65" fillId="0" borderId="0" xfId="0" applyFont="1" applyAlignment="1" applyProtection="1">
      <alignment horizontal="right" vertical="top"/>
    </xf>
    <xf numFmtId="0" fontId="61" fillId="0" borderId="0" xfId="0" applyFont="1" applyAlignment="1" applyProtection="1">
      <alignment horizontal="center" vertical="center"/>
    </xf>
    <xf numFmtId="0" fontId="1"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62" fillId="0" borderId="0" xfId="0" applyFont="1" applyAlignment="1" applyProtection="1">
      <alignment horizontal="center" vertical="top" wrapText="1"/>
    </xf>
    <xf numFmtId="0" fontId="99" fillId="0" borderId="0" xfId="0" applyFont="1" applyAlignment="1" applyProtection="1">
      <alignment horizontal="left" vertical="top" wrapText="1"/>
    </xf>
    <xf numFmtId="0" fontId="98" fillId="0" borderId="0" xfId="0" applyFont="1" applyAlignment="1" applyProtection="1">
      <alignment horizontal="center" vertical="center" wrapText="1"/>
    </xf>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62" fillId="4" borderId="11" xfId="0" applyFont="1" applyFill="1" applyBorder="1" applyAlignment="1" applyProtection="1">
      <alignment horizontal="center" vertical="center" wrapText="1"/>
      <protection locked="0" hidden="1"/>
    </xf>
    <xf numFmtId="0" fontId="99"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42" fillId="0" borderId="0" xfId="0" applyFont="1" applyAlignment="1" applyProtection="1">
      <alignment horizontal="center" vertical="center" wrapText="1"/>
    </xf>
    <xf numFmtId="0" fontId="62" fillId="4" borderId="11" xfId="0" applyFont="1" applyFill="1" applyBorder="1" applyAlignment="1" applyProtection="1">
      <alignment horizontal="center" vertical="center" wrapText="1"/>
      <protection locked="0"/>
    </xf>
    <xf numFmtId="0" fontId="65" fillId="0" borderId="23" xfId="0" applyFont="1" applyBorder="1" applyAlignment="1" applyProtection="1">
      <alignment horizontal="center" vertical="center" wrapText="1"/>
    </xf>
    <xf numFmtId="0" fontId="99" fillId="0" borderId="0" xfId="0" applyFont="1" applyAlignment="1" applyProtection="1">
      <alignment horizontal="right" vertical="top" wrapText="1"/>
    </xf>
    <xf numFmtId="0" fontId="99" fillId="0" borderId="0" xfId="0" applyFont="1" applyAlignment="1" applyProtection="1">
      <alignment horizontal="center" vertical="top" wrapText="1"/>
    </xf>
    <xf numFmtId="0" fontId="62" fillId="0" borderId="0" xfId="0" applyFont="1" applyAlignment="1" applyProtection="1">
      <alignment horizontal="left" wrapText="1"/>
    </xf>
    <xf numFmtId="0" fontId="37" fillId="0" borderId="0" xfId="0" applyFont="1" applyAlignment="1" applyProtection="1">
      <alignment horizontal="right" wrapText="1"/>
    </xf>
    <xf numFmtId="0" fontId="62" fillId="0" borderId="0" xfId="0" applyFont="1" applyAlignment="1" applyProtection="1">
      <alignment horizontal="left" wrapText="1"/>
      <protection hidden="1"/>
    </xf>
    <xf numFmtId="0" fontId="62" fillId="4" borderId="11" xfId="0" applyFont="1" applyFill="1" applyBorder="1" applyAlignment="1" applyProtection="1">
      <alignment horizontal="center" wrapText="1"/>
      <protection locked="0" hidden="1"/>
    </xf>
    <xf numFmtId="0" fontId="62" fillId="0" borderId="0" xfId="0" applyFont="1" applyAlignment="1" applyProtection="1">
      <alignment horizontal="center" wrapText="1"/>
    </xf>
    <xf numFmtId="0" fontId="15" fillId="2" borderId="0" xfId="0" applyFont="1" applyFill="1" applyAlignment="1" applyProtection="1">
      <alignment horizontal="center" vertical="center" wrapText="1"/>
    </xf>
    <xf numFmtId="0" fontId="99" fillId="0" borderId="0" xfId="0" applyFont="1" applyBorder="1" applyAlignment="1" applyProtection="1">
      <alignment horizontal="left" vertical="top" wrapText="1"/>
    </xf>
    <xf numFmtId="0" fontId="99" fillId="0" borderId="7" xfId="0" applyFont="1" applyBorder="1" applyAlignment="1" applyProtection="1">
      <alignment horizontal="center" vertical="top" wrapText="1"/>
    </xf>
    <xf numFmtId="0" fontId="65" fillId="0" borderId="0" xfId="0" applyFont="1" applyAlignment="1" applyProtection="1">
      <alignment horizontal="left" vertical="center" wrapText="1"/>
    </xf>
    <xf numFmtId="0" fontId="98" fillId="0" borderId="0" xfId="0" applyFont="1" applyAlignment="1" applyProtection="1">
      <alignment horizontal="center" vertical="top" wrapText="1"/>
    </xf>
    <xf numFmtId="0" fontId="42" fillId="0" borderId="0" xfId="0" applyFont="1" applyAlignment="1" applyProtection="1">
      <alignment horizontal="center" vertical="center"/>
    </xf>
    <xf numFmtId="0" fontId="1" fillId="0" borderId="0" xfId="0" quotePrefix="1" applyFont="1" applyAlignment="1" applyProtection="1">
      <alignment horizontal="center" vertical="center"/>
    </xf>
    <xf numFmtId="0" fontId="62" fillId="0" borderId="0" xfId="0" applyFont="1" applyAlignment="1" applyProtection="1">
      <alignment horizontal="center" vertical="center"/>
      <protection hidden="1"/>
    </xf>
    <xf numFmtId="0" fontId="101" fillId="0" borderId="0" xfId="0" applyFont="1" applyAlignment="1" applyProtection="1">
      <alignment horizontal="right" vertical="top" wrapText="1"/>
    </xf>
    <xf numFmtId="0" fontId="101" fillId="0" borderId="0" xfId="0" applyFont="1" applyAlignment="1" applyProtection="1">
      <alignment horizontal="right" vertical="top"/>
    </xf>
    <xf numFmtId="0" fontId="71" fillId="0" borderId="0" xfId="0" applyFont="1" applyFill="1" applyBorder="1" applyAlignment="1" applyProtection="1">
      <alignment horizontal="left" vertical="center" wrapText="1"/>
    </xf>
    <xf numFmtId="0" fontId="71" fillId="0" borderId="11" xfId="0" applyFont="1" applyFill="1" applyBorder="1" applyAlignment="1" applyProtection="1">
      <alignment horizontal="left" vertical="center" wrapText="1"/>
    </xf>
    <xf numFmtId="0" fontId="71" fillId="0" borderId="0" xfId="0" applyFont="1" applyBorder="1" applyAlignment="1" applyProtection="1">
      <alignment horizontal="left" vertical="center"/>
    </xf>
    <xf numFmtId="0" fontId="71" fillId="0" borderId="11" xfId="0" applyFont="1" applyBorder="1" applyAlignment="1" applyProtection="1">
      <alignment horizontal="left" vertical="center"/>
    </xf>
    <xf numFmtId="0" fontId="64" fillId="0" borderId="11"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71" fillId="0" borderId="7" xfId="0" applyFont="1" applyFill="1" applyBorder="1" applyAlignment="1" applyProtection="1">
      <alignment horizontal="left" vertical="center" wrapText="1"/>
    </xf>
    <xf numFmtId="0" fontId="71" fillId="0" borderId="7" xfId="0" applyFont="1" applyBorder="1" applyAlignment="1" applyProtection="1">
      <alignment horizontal="left" vertical="center"/>
    </xf>
    <xf numFmtId="0" fontId="102" fillId="0" borderId="0" xfId="0" applyFont="1" applyFill="1" applyBorder="1" applyAlignment="1" applyProtection="1">
      <alignment horizontal="left" vertical="center" wrapText="1"/>
    </xf>
    <xf numFmtId="0" fontId="102" fillId="0" borderId="11" xfId="0" applyFont="1" applyFill="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SheetLayoutView="100" workbookViewId="0">
      <selection activeCell="K2" sqref="K2"/>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55"/>
      <c r="C2" s="56"/>
      <c r="D2" s="56"/>
      <c r="E2" s="56"/>
      <c r="F2" s="56"/>
      <c r="G2" s="56"/>
      <c r="H2" s="56"/>
      <c r="I2" s="56"/>
      <c r="J2" s="56"/>
      <c r="K2" s="56"/>
      <c r="L2" s="56"/>
      <c r="M2" s="57"/>
    </row>
    <row r="3" spans="1:13" ht="26.25" customHeight="1">
      <c r="A3" s="1"/>
      <c r="B3" s="577" t="s">
        <v>1670</v>
      </c>
      <c r="C3" s="578"/>
      <c r="D3" s="578"/>
      <c r="E3" s="578"/>
      <c r="F3" s="578"/>
      <c r="G3" s="578"/>
      <c r="H3" s="578"/>
      <c r="I3" s="578"/>
      <c r="J3" s="578"/>
      <c r="K3" s="578"/>
      <c r="L3" s="578"/>
      <c r="M3" s="579"/>
    </row>
    <row r="4" spans="1:13" ht="26.25" customHeight="1">
      <c r="A4" s="1"/>
      <c r="B4" s="577" t="s">
        <v>121</v>
      </c>
      <c r="C4" s="578"/>
      <c r="D4" s="578"/>
      <c r="E4" s="578"/>
      <c r="F4" s="578"/>
      <c r="G4" s="578"/>
      <c r="H4" s="578"/>
      <c r="I4" s="578"/>
      <c r="J4" s="578"/>
      <c r="K4" s="578"/>
      <c r="L4" s="578"/>
      <c r="M4" s="579"/>
    </row>
    <row r="5" spans="1:13" ht="26.25" customHeight="1">
      <c r="A5" s="1"/>
      <c r="B5" s="577" t="s">
        <v>107</v>
      </c>
      <c r="C5" s="578"/>
      <c r="D5" s="578"/>
      <c r="E5" s="578"/>
      <c r="F5" s="578"/>
      <c r="G5" s="578"/>
      <c r="H5" s="578"/>
      <c r="I5" s="578"/>
      <c r="J5" s="578"/>
      <c r="K5" s="578"/>
      <c r="L5" s="578"/>
      <c r="M5" s="579"/>
    </row>
    <row r="6" spans="1:13" ht="26.25" customHeight="1">
      <c r="A6" s="1"/>
      <c r="B6" s="580" t="s">
        <v>104</v>
      </c>
      <c r="C6" s="581"/>
      <c r="D6" s="581"/>
      <c r="E6" s="581"/>
      <c r="F6" s="581"/>
      <c r="G6" s="581"/>
      <c r="H6" s="581"/>
      <c r="I6" s="581"/>
      <c r="J6" s="581"/>
      <c r="K6" s="581"/>
      <c r="L6" s="581"/>
      <c r="M6" s="582"/>
    </row>
    <row r="7" spans="1:13">
      <c r="A7" s="1"/>
      <c r="B7" s="58"/>
      <c r="C7" s="6"/>
      <c r="D7" s="6"/>
      <c r="E7" s="6"/>
      <c r="F7" s="6"/>
      <c r="G7" s="6"/>
      <c r="H7" s="6"/>
      <c r="I7" s="6"/>
      <c r="J7" s="6"/>
      <c r="K7" s="6"/>
      <c r="L7" s="6"/>
      <c r="M7" s="59"/>
    </row>
    <row r="8" spans="1:13" ht="22.5" customHeight="1">
      <c r="A8" s="1"/>
      <c r="B8" s="58"/>
      <c r="C8" s="585" t="s">
        <v>105</v>
      </c>
      <c r="D8" s="585"/>
      <c r="E8" s="585"/>
      <c r="F8" s="585"/>
      <c r="G8" s="585"/>
      <c r="H8" s="585"/>
      <c r="I8" s="585"/>
      <c r="J8" s="585"/>
      <c r="K8" s="585"/>
      <c r="L8" s="585"/>
      <c r="M8" s="59"/>
    </row>
    <row r="9" spans="1:13" ht="55.5" customHeight="1">
      <c r="A9" s="1"/>
      <c r="B9" s="58"/>
      <c r="C9" s="130">
        <v>1</v>
      </c>
      <c r="D9" s="583" t="s">
        <v>1671</v>
      </c>
      <c r="E9" s="583"/>
      <c r="F9" s="583"/>
      <c r="G9" s="583"/>
      <c r="H9" s="583"/>
      <c r="I9" s="583"/>
      <c r="J9" s="583"/>
      <c r="K9" s="583"/>
      <c r="L9" s="583"/>
      <c r="M9" s="60"/>
    </row>
    <row r="10" spans="1:13" ht="55.5" customHeight="1">
      <c r="A10" s="1"/>
      <c r="B10" s="58"/>
      <c r="C10" s="130">
        <v>2</v>
      </c>
      <c r="D10" s="583" t="s">
        <v>122</v>
      </c>
      <c r="E10" s="583"/>
      <c r="F10" s="583"/>
      <c r="G10" s="583"/>
      <c r="H10" s="583"/>
      <c r="I10" s="583"/>
      <c r="J10" s="583"/>
      <c r="K10" s="583"/>
      <c r="L10" s="583"/>
      <c r="M10" s="59"/>
    </row>
    <row r="11" spans="1:13" ht="68.25" customHeight="1">
      <c r="A11" s="1"/>
      <c r="B11" s="58"/>
      <c r="C11" s="130">
        <v>3</v>
      </c>
      <c r="D11" s="583" t="s">
        <v>123</v>
      </c>
      <c r="E11" s="583"/>
      <c r="F11" s="583"/>
      <c r="G11" s="583"/>
      <c r="H11" s="583"/>
      <c r="I11" s="583"/>
      <c r="J11" s="583"/>
      <c r="K11" s="583"/>
      <c r="L11" s="583"/>
      <c r="M11" s="59"/>
    </row>
    <row r="12" spans="1:13" ht="99.75" customHeight="1">
      <c r="A12" s="1"/>
      <c r="B12" s="58"/>
      <c r="C12" s="130">
        <v>4</v>
      </c>
      <c r="D12" s="583" t="s">
        <v>1188</v>
      </c>
      <c r="E12" s="583"/>
      <c r="F12" s="583"/>
      <c r="G12" s="583"/>
      <c r="H12" s="583"/>
      <c r="I12" s="583"/>
      <c r="J12" s="583"/>
      <c r="K12" s="583"/>
      <c r="L12" s="583"/>
      <c r="M12" s="59"/>
    </row>
    <row r="13" spans="1:13" ht="71.45" customHeight="1">
      <c r="A13" s="1"/>
      <c r="B13" s="58"/>
      <c r="C13" s="130">
        <v>5</v>
      </c>
      <c r="D13" s="583" t="s">
        <v>1210</v>
      </c>
      <c r="E13" s="583"/>
      <c r="F13" s="583"/>
      <c r="G13" s="583"/>
      <c r="H13" s="583"/>
      <c r="I13" s="583"/>
      <c r="J13" s="583"/>
      <c r="K13" s="583"/>
      <c r="L13" s="583"/>
      <c r="M13" s="59"/>
    </row>
    <row r="14" spans="1:13" ht="72.2" customHeight="1">
      <c r="A14" s="1"/>
      <c r="B14" s="58"/>
      <c r="C14" s="130">
        <v>6</v>
      </c>
      <c r="D14" s="583" t="s">
        <v>124</v>
      </c>
      <c r="E14" s="583"/>
      <c r="F14" s="583"/>
      <c r="G14" s="583"/>
      <c r="H14" s="583"/>
      <c r="I14" s="583"/>
      <c r="J14" s="583"/>
      <c r="K14" s="583"/>
      <c r="L14" s="583"/>
      <c r="M14" s="59"/>
    </row>
    <row r="15" spans="1:13">
      <c r="A15" s="1"/>
      <c r="B15" s="58"/>
      <c r="C15" s="61"/>
      <c r="D15" s="62"/>
      <c r="E15" s="62"/>
      <c r="F15" s="62"/>
      <c r="G15" s="62"/>
      <c r="H15" s="62"/>
      <c r="I15" s="62"/>
      <c r="J15" s="62"/>
      <c r="K15" s="62"/>
      <c r="L15" s="63"/>
      <c r="M15" s="59"/>
    </row>
    <row r="16" spans="1:13">
      <c r="A16" s="1"/>
      <c r="B16" s="58"/>
      <c r="C16" s="64"/>
      <c r="D16" s="584" t="s">
        <v>106</v>
      </c>
      <c r="E16" s="584"/>
      <c r="F16" s="584"/>
      <c r="G16" s="584"/>
      <c r="H16" s="584"/>
      <c r="I16" s="584"/>
      <c r="J16" s="584"/>
      <c r="K16" s="584"/>
      <c r="L16" s="65"/>
      <c r="M16" s="59"/>
    </row>
    <row r="17" spans="1:14" ht="12" customHeight="1">
      <c r="A17" s="1"/>
      <c r="B17" s="58"/>
      <c r="C17" s="64"/>
      <c r="D17" s="576"/>
      <c r="E17" s="576"/>
      <c r="F17" s="576"/>
      <c r="G17" s="576"/>
      <c r="H17" s="576"/>
      <c r="I17" s="576"/>
      <c r="J17" s="576"/>
      <c r="K17" s="576"/>
      <c r="L17" s="65"/>
      <c r="M17" s="59"/>
    </row>
    <row r="18" spans="1:14" ht="25.5" customHeight="1">
      <c r="A18" s="1"/>
      <c r="B18" s="58"/>
      <c r="C18" s="64"/>
      <c r="D18" s="570" t="s">
        <v>108</v>
      </c>
      <c r="E18" s="570"/>
      <c r="F18" s="570"/>
      <c r="G18" s="570"/>
      <c r="H18" s="569"/>
      <c r="I18" s="569"/>
      <c r="J18" s="569"/>
      <c r="K18" s="569"/>
      <c r="L18" s="65"/>
      <c r="M18" s="59"/>
    </row>
    <row r="19" spans="1:14" ht="12" customHeight="1">
      <c r="A19" s="1"/>
      <c r="B19" s="58"/>
      <c r="C19" s="64"/>
      <c r="D19" s="130"/>
      <c r="E19" s="130"/>
      <c r="F19" s="130"/>
      <c r="G19" s="130"/>
      <c r="H19" s="130"/>
      <c r="I19" s="130"/>
      <c r="J19" s="130"/>
      <c r="K19" s="130"/>
      <c r="L19" s="65"/>
      <c r="M19" s="59"/>
    </row>
    <row r="20" spans="1:14" ht="25.5" customHeight="1">
      <c r="A20" s="1"/>
      <c r="B20" s="58"/>
      <c r="C20" s="67"/>
      <c r="D20" s="570" t="s">
        <v>109</v>
      </c>
      <c r="E20" s="570"/>
      <c r="F20" s="570"/>
      <c r="G20" s="570"/>
      <c r="H20" s="569"/>
      <c r="I20" s="569"/>
      <c r="J20" s="569"/>
      <c r="K20" s="569"/>
      <c r="L20" s="68"/>
      <c r="M20" s="59"/>
    </row>
    <row r="21" spans="1:14" ht="12" customHeight="1">
      <c r="A21" s="1"/>
      <c r="B21" s="58"/>
      <c r="C21" s="67"/>
      <c r="D21" s="6"/>
      <c r="E21" s="6"/>
      <c r="F21" s="6"/>
      <c r="G21" s="6"/>
      <c r="H21" s="6"/>
      <c r="I21" s="6"/>
      <c r="J21" s="6"/>
      <c r="K21" s="6"/>
      <c r="L21" s="68"/>
      <c r="M21" s="59"/>
    </row>
    <row r="22" spans="1:14">
      <c r="A22" s="1"/>
      <c r="B22" s="58"/>
      <c r="C22" s="69"/>
      <c r="D22" s="70"/>
      <c r="E22" s="70"/>
      <c r="F22" s="70"/>
      <c r="G22" s="70"/>
      <c r="H22" s="70"/>
      <c r="I22" s="70"/>
      <c r="J22" s="70"/>
      <c r="K22" s="70"/>
      <c r="L22" s="71"/>
      <c r="M22" s="59"/>
    </row>
    <row r="23" spans="1:14" ht="27.75" customHeight="1" thickBot="1">
      <c r="A23" s="1"/>
      <c r="B23" s="573"/>
      <c r="C23" s="574"/>
      <c r="D23" s="574"/>
      <c r="E23" s="574"/>
      <c r="F23" s="574"/>
      <c r="G23" s="574"/>
      <c r="H23" s="574"/>
      <c r="I23" s="574"/>
      <c r="J23" s="574"/>
      <c r="K23" s="574"/>
      <c r="L23" s="574"/>
      <c r="M23" s="575"/>
    </row>
    <row r="24" spans="1:14" ht="21" customHeight="1" thickTop="1">
      <c r="B24" s="571"/>
      <c r="C24" s="571"/>
      <c r="D24" s="571"/>
      <c r="E24" s="571"/>
      <c r="F24" s="571"/>
      <c r="G24" s="571"/>
      <c r="H24" s="571"/>
      <c r="I24" s="571"/>
      <c r="J24" s="571"/>
      <c r="K24" s="571"/>
      <c r="L24" s="571"/>
      <c r="M24" s="571"/>
      <c r="N24" s="571"/>
    </row>
    <row r="25" spans="1:14">
      <c r="B25" s="572"/>
      <c r="C25" s="572"/>
      <c r="D25" s="572"/>
      <c r="E25" s="572"/>
      <c r="F25" s="572"/>
      <c r="G25" s="572"/>
      <c r="H25" s="572"/>
      <c r="I25" s="572"/>
      <c r="J25" s="572"/>
      <c r="K25" s="572"/>
      <c r="L25" s="572"/>
      <c r="M25" s="572"/>
      <c r="N25" s="572"/>
    </row>
    <row r="26" spans="1:14">
      <c r="C26" s="72"/>
    </row>
    <row r="27" spans="1:14">
      <c r="C27" s="72"/>
    </row>
    <row r="28" spans="1:14">
      <c r="C28" s="72"/>
    </row>
    <row r="29" spans="1:14">
      <c r="C29" s="72"/>
    </row>
  </sheetData>
  <sheetProtection password="CC3D" sheet="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4" zoomScaleSheetLayoutView="100" workbookViewId="0">
      <selection activeCell="E42" sqref="E42:J42"/>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33" t="s">
        <v>227</v>
      </c>
      <c r="C2" s="591" t="s">
        <v>226</v>
      </c>
      <c r="D2" s="591"/>
      <c r="E2" s="591"/>
      <c r="F2" s="591"/>
      <c r="G2" s="591"/>
      <c r="H2" s="591"/>
      <c r="I2" s="591"/>
      <c r="J2" s="591"/>
      <c r="K2" s="591"/>
      <c r="L2" s="73"/>
    </row>
    <row r="3" spans="1:14" ht="13.5" customHeight="1">
      <c r="A3" s="1"/>
      <c r="B3" s="74"/>
      <c r="C3" s="74"/>
      <c r="D3" s="74"/>
      <c r="E3" s="74"/>
      <c r="F3" s="74"/>
      <c r="G3" s="74"/>
      <c r="H3" s="74"/>
      <c r="I3" s="74"/>
      <c r="J3" s="74"/>
    </row>
    <row r="4" spans="1:14" ht="57.75" customHeight="1">
      <c r="A4" s="1"/>
      <c r="B4" s="595" t="s">
        <v>1672</v>
      </c>
      <c r="C4" s="595"/>
      <c r="D4" s="595"/>
      <c r="E4" s="595"/>
      <c r="F4" s="595"/>
      <c r="G4" s="595"/>
      <c r="H4" s="595"/>
      <c r="I4" s="595"/>
      <c r="J4" s="595"/>
      <c r="K4" s="595"/>
      <c r="L4" s="595"/>
    </row>
    <row r="5" spans="1:14" ht="12.75" customHeight="1">
      <c r="A5" s="1"/>
      <c r="B5" s="74"/>
      <c r="C5" s="74"/>
      <c r="D5" s="74"/>
      <c r="E5" s="74"/>
      <c r="F5" s="74"/>
      <c r="G5" s="74"/>
      <c r="H5" s="74"/>
      <c r="I5" s="74"/>
      <c r="J5" s="74"/>
    </row>
    <row r="6" spans="1:14" ht="75" customHeight="1">
      <c r="A6" s="1"/>
      <c r="B6" s="596" t="s">
        <v>1568</v>
      </c>
      <c r="C6" s="596"/>
      <c r="D6" s="596"/>
      <c r="E6" s="596"/>
      <c r="F6" s="596"/>
      <c r="G6" s="596"/>
      <c r="H6" s="596"/>
      <c r="I6" s="596"/>
      <c r="J6" s="596"/>
      <c r="K6" s="596"/>
    </row>
    <row r="7" spans="1:14" ht="88.5" customHeight="1">
      <c r="A7" s="1"/>
      <c r="B7" s="591" t="s">
        <v>115</v>
      </c>
      <c r="C7" s="591"/>
      <c r="D7" s="591"/>
      <c r="E7" s="591"/>
      <c r="F7" s="591"/>
      <c r="G7" s="591"/>
      <c r="H7" s="591"/>
      <c r="I7" s="591"/>
      <c r="J7" s="591"/>
      <c r="K7" s="591"/>
    </row>
    <row r="8" spans="1:14" ht="20.25" customHeight="1">
      <c r="A8" s="1"/>
      <c r="B8" s="586" t="s">
        <v>19</v>
      </c>
      <c r="C8" s="586"/>
      <c r="D8" s="586"/>
      <c r="E8" s="586"/>
      <c r="F8" s="586"/>
      <c r="G8" s="586"/>
      <c r="H8" s="586"/>
      <c r="I8" s="586"/>
      <c r="J8" s="586"/>
      <c r="K8" s="586"/>
    </row>
    <row r="9" spans="1:14" ht="33" customHeight="1">
      <c r="A9" s="1"/>
      <c r="B9" s="136" t="s">
        <v>125</v>
      </c>
      <c r="C9" s="591" t="s">
        <v>20</v>
      </c>
      <c r="D9" s="591"/>
      <c r="E9" s="591"/>
      <c r="F9" s="591"/>
      <c r="G9" s="591"/>
      <c r="H9" s="591"/>
      <c r="I9" s="591"/>
      <c r="J9" s="591"/>
      <c r="K9" s="591"/>
    </row>
    <row r="10" spans="1:14" ht="33" customHeight="1">
      <c r="A10" s="1"/>
      <c r="B10" s="136" t="s">
        <v>126</v>
      </c>
      <c r="C10" s="591" t="s">
        <v>127</v>
      </c>
      <c r="D10" s="591"/>
      <c r="E10" s="591"/>
      <c r="F10" s="591"/>
      <c r="G10" s="591"/>
      <c r="H10" s="591"/>
      <c r="I10" s="591"/>
      <c r="J10" s="591"/>
      <c r="K10" s="591"/>
    </row>
    <row r="11" spans="1:14">
      <c r="A11" s="1"/>
      <c r="B11" s="136"/>
      <c r="C11" s="136"/>
      <c r="D11" s="136"/>
      <c r="E11" s="136"/>
      <c r="F11" s="136"/>
      <c r="G11" s="136"/>
      <c r="H11" s="136"/>
      <c r="I11" s="136"/>
      <c r="J11" s="136"/>
      <c r="K11" s="135"/>
    </row>
    <row r="12" spans="1:14">
      <c r="A12" s="1"/>
      <c r="B12" s="597" t="s">
        <v>21</v>
      </c>
      <c r="C12" s="597"/>
      <c r="D12" s="597"/>
      <c r="E12" s="597"/>
      <c r="F12" s="597"/>
      <c r="G12" s="597"/>
      <c r="H12" s="597"/>
      <c r="I12" s="597"/>
      <c r="J12" s="597"/>
      <c r="K12" s="135"/>
      <c r="L12" s="75"/>
      <c r="M12" s="75"/>
      <c r="N12" s="75"/>
    </row>
    <row r="13" spans="1:14">
      <c r="A13" s="1"/>
      <c r="B13" s="586"/>
      <c r="C13" s="586"/>
      <c r="D13" s="586"/>
      <c r="E13" s="586"/>
      <c r="F13" s="586"/>
      <c r="G13" s="586"/>
      <c r="H13" s="586"/>
      <c r="I13" s="586"/>
      <c r="J13" s="586"/>
      <c r="K13" s="75"/>
      <c r="L13" s="75"/>
      <c r="M13" s="75"/>
      <c r="N13" s="75"/>
    </row>
    <row r="14" spans="1:14">
      <c r="A14" s="1"/>
      <c r="B14" s="586" t="s">
        <v>1216</v>
      </c>
      <c r="C14" s="586"/>
      <c r="D14" s="586"/>
      <c r="E14" s="588"/>
      <c r="F14" s="588"/>
      <c r="G14" s="588"/>
      <c r="H14" s="588"/>
      <c r="I14" s="588"/>
      <c r="J14" s="588"/>
      <c r="K14" s="75"/>
      <c r="L14" s="75"/>
      <c r="M14" s="75"/>
      <c r="N14" s="75"/>
    </row>
    <row r="15" spans="1:14">
      <c r="A15" s="1"/>
      <c r="B15" s="593"/>
      <c r="C15" s="593"/>
      <c r="D15" s="593"/>
      <c r="E15" s="593"/>
      <c r="F15" s="593"/>
      <c r="G15" s="593"/>
      <c r="H15" s="593"/>
      <c r="I15" s="593"/>
      <c r="J15" s="593"/>
      <c r="K15" s="75"/>
      <c r="L15" s="75"/>
      <c r="M15" s="75"/>
      <c r="N15" s="75"/>
    </row>
    <row r="16" spans="1:14">
      <c r="A16" s="1"/>
      <c r="B16" s="586" t="s">
        <v>22</v>
      </c>
      <c r="C16" s="586"/>
      <c r="D16" s="136" t="s">
        <v>1217</v>
      </c>
      <c r="E16" s="588"/>
      <c r="F16" s="588"/>
      <c r="G16" s="588"/>
      <c r="H16" s="588"/>
      <c r="I16" s="588"/>
      <c r="J16" s="588"/>
      <c r="K16" s="75"/>
      <c r="L16" s="75"/>
      <c r="M16" s="75"/>
      <c r="N16" s="75"/>
    </row>
    <row r="17" spans="1:14">
      <c r="A17" s="1"/>
      <c r="B17" s="593"/>
      <c r="C17" s="593"/>
      <c r="D17" s="593"/>
      <c r="E17" s="593"/>
      <c r="F17" s="593"/>
      <c r="G17" s="593"/>
      <c r="H17" s="593"/>
      <c r="I17" s="593"/>
      <c r="J17" s="593"/>
      <c r="K17" s="75"/>
      <c r="L17" s="75"/>
      <c r="M17" s="75"/>
      <c r="N17" s="75"/>
    </row>
    <row r="18" spans="1:14">
      <c r="A18" s="1"/>
      <c r="B18" s="136"/>
      <c r="C18" s="136"/>
      <c r="D18" s="136" t="s">
        <v>1211</v>
      </c>
      <c r="E18" s="588"/>
      <c r="F18" s="588"/>
      <c r="G18" s="588"/>
      <c r="H18" s="588"/>
      <c r="I18" s="588"/>
      <c r="J18" s="588"/>
      <c r="K18" s="75"/>
      <c r="L18" s="75"/>
      <c r="M18" s="75"/>
      <c r="N18" s="75"/>
    </row>
    <row r="19" spans="1:14">
      <c r="A19" s="1"/>
      <c r="B19" s="593"/>
      <c r="C19" s="593"/>
      <c r="D19" s="593"/>
      <c r="E19" s="593"/>
      <c r="F19" s="593"/>
      <c r="G19" s="593"/>
      <c r="H19" s="593"/>
      <c r="I19" s="593"/>
      <c r="J19" s="593"/>
      <c r="K19" s="75"/>
      <c r="L19" s="75"/>
      <c r="M19" s="75"/>
      <c r="N19" s="75"/>
    </row>
    <row r="20" spans="1:14">
      <c r="A20" s="1"/>
      <c r="B20" s="136"/>
      <c r="C20" s="136"/>
      <c r="D20" s="136" t="s">
        <v>1218</v>
      </c>
      <c r="E20" s="588"/>
      <c r="F20" s="588"/>
      <c r="G20" s="588"/>
      <c r="H20" s="588"/>
      <c r="I20" s="588"/>
      <c r="J20" s="588"/>
      <c r="K20" s="75"/>
      <c r="L20" s="75"/>
      <c r="M20" s="75"/>
      <c r="N20" s="75"/>
    </row>
    <row r="21" spans="1:14">
      <c r="A21" s="1"/>
      <c r="B21" s="593"/>
      <c r="C21" s="593"/>
      <c r="D21" s="593"/>
      <c r="E21" s="593"/>
      <c r="F21" s="593"/>
      <c r="G21" s="593"/>
      <c r="H21" s="593"/>
      <c r="I21" s="593"/>
      <c r="J21" s="593"/>
      <c r="K21" s="75"/>
      <c r="L21" s="75"/>
      <c r="M21" s="75"/>
      <c r="N21" s="75"/>
    </row>
    <row r="22" spans="1:14">
      <c r="A22" s="1"/>
      <c r="B22" s="136"/>
      <c r="C22" s="136"/>
      <c r="D22" s="136" t="s">
        <v>1212</v>
      </c>
      <c r="E22" s="588"/>
      <c r="F22" s="588"/>
      <c r="G22" s="588"/>
      <c r="H22" s="588"/>
      <c r="I22" s="588"/>
      <c r="J22" s="588"/>
      <c r="K22" s="75"/>
      <c r="L22" s="75"/>
      <c r="M22" s="75"/>
      <c r="N22" s="75"/>
    </row>
    <row r="23" spans="1:14">
      <c r="A23" s="1"/>
      <c r="B23" s="593"/>
      <c r="C23" s="593"/>
      <c r="D23" s="593"/>
      <c r="E23" s="593"/>
      <c r="F23" s="593"/>
      <c r="G23" s="593"/>
      <c r="H23" s="593"/>
      <c r="I23" s="593"/>
      <c r="J23" s="593"/>
      <c r="K23" s="75"/>
      <c r="L23" s="75"/>
      <c r="M23" s="75"/>
      <c r="N23" s="75"/>
    </row>
    <row r="24" spans="1:14" ht="47.25" customHeight="1">
      <c r="A24" s="1"/>
      <c r="B24" s="591" t="s">
        <v>1221</v>
      </c>
      <c r="C24" s="591"/>
      <c r="D24" s="591"/>
      <c r="E24" s="592"/>
      <c r="F24" s="592"/>
      <c r="G24" s="592"/>
      <c r="H24" s="592"/>
      <c r="I24" s="592"/>
      <c r="J24" s="592"/>
      <c r="K24" s="75"/>
      <c r="L24" s="75"/>
      <c r="M24" s="75"/>
      <c r="N24" s="75"/>
    </row>
    <row r="25" spans="1:14" ht="18" customHeight="1">
      <c r="A25" s="1"/>
      <c r="B25" s="593"/>
      <c r="C25" s="593"/>
      <c r="D25" s="593"/>
      <c r="E25" s="593"/>
      <c r="F25" s="593"/>
      <c r="G25" s="593"/>
      <c r="H25" s="593"/>
      <c r="I25" s="593"/>
      <c r="J25" s="593"/>
      <c r="K25" s="75"/>
      <c r="L25" s="75"/>
      <c r="M25" s="75"/>
      <c r="N25" s="75"/>
    </row>
    <row r="26" spans="1:14">
      <c r="A26" s="1"/>
      <c r="B26" s="136"/>
      <c r="C26" s="136"/>
      <c r="D26" s="136" t="s">
        <v>1215</v>
      </c>
      <c r="E26" s="594"/>
      <c r="F26" s="594"/>
      <c r="G26" s="594"/>
      <c r="H26" s="137" t="s">
        <v>1213</v>
      </c>
      <c r="I26" s="137"/>
      <c r="J26" s="138"/>
      <c r="K26" s="75"/>
      <c r="L26" s="75"/>
      <c r="M26" s="75"/>
      <c r="N26" s="75"/>
    </row>
    <row r="27" spans="1:14">
      <c r="A27" s="1"/>
      <c r="B27" s="593"/>
      <c r="C27" s="593"/>
      <c r="D27" s="593"/>
      <c r="E27" s="593"/>
      <c r="F27" s="593"/>
      <c r="G27" s="593"/>
      <c r="H27" s="593"/>
      <c r="I27" s="593"/>
      <c r="J27" s="593"/>
      <c r="K27" s="75"/>
      <c r="L27" s="75"/>
      <c r="M27" s="75"/>
      <c r="N27" s="75"/>
    </row>
    <row r="28" spans="1:14">
      <c r="A28" s="1"/>
      <c r="B28" s="136"/>
      <c r="C28" s="136"/>
      <c r="D28" s="136" t="s">
        <v>1219</v>
      </c>
      <c r="E28" s="588"/>
      <c r="F28" s="588"/>
      <c r="G28" s="588"/>
      <c r="H28" s="588"/>
      <c r="I28" s="588"/>
      <c r="J28" s="588"/>
      <c r="K28" s="75"/>
      <c r="L28" s="75"/>
      <c r="M28" s="75"/>
      <c r="N28" s="75"/>
    </row>
    <row r="29" spans="1:14">
      <c r="A29" s="1"/>
      <c r="B29" s="586"/>
      <c r="C29" s="586"/>
      <c r="D29" s="586"/>
      <c r="E29" s="586"/>
      <c r="F29" s="586"/>
      <c r="G29" s="586"/>
      <c r="H29" s="586"/>
      <c r="I29" s="586"/>
      <c r="J29" s="586"/>
    </row>
    <row r="30" spans="1:14">
      <c r="A30" s="1"/>
      <c r="B30" s="589" t="s">
        <v>23</v>
      </c>
      <c r="C30" s="589"/>
      <c r="D30" s="589"/>
      <c r="E30" s="589"/>
      <c r="F30" s="589"/>
      <c r="G30" s="589"/>
      <c r="H30" s="589"/>
      <c r="I30" s="589"/>
      <c r="J30" s="589"/>
    </row>
    <row r="31" spans="1:14">
      <c r="A31" s="1"/>
      <c r="B31" s="586"/>
      <c r="C31" s="586"/>
      <c r="D31" s="586"/>
      <c r="E31" s="586"/>
      <c r="F31" s="586"/>
      <c r="G31" s="586"/>
      <c r="H31" s="586"/>
      <c r="I31" s="586"/>
      <c r="J31" s="586"/>
    </row>
    <row r="32" spans="1:14">
      <c r="A32" s="1"/>
      <c r="B32" s="590" t="s">
        <v>24</v>
      </c>
      <c r="C32" s="590"/>
      <c r="D32" s="136" t="s">
        <v>1217</v>
      </c>
      <c r="E32" s="588"/>
      <c r="F32" s="588"/>
      <c r="G32" s="588"/>
      <c r="H32" s="588"/>
      <c r="I32" s="588"/>
      <c r="J32" s="588"/>
    </row>
    <row r="33" spans="1:12">
      <c r="A33" s="1"/>
      <c r="B33" s="586"/>
      <c r="C33" s="586"/>
      <c r="D33" s="586"/>
      <c r="E33" s="586"/>
      <c r="F33" s="586"/>
      <c r="G33" s="586"/>
      <c r="H33" s="586"/>
      <c r="I33" s="586"/>
      <c r="J33" s="586"/>
    </row>
    <row r="34" spans="1:12">
      <c r="A34" s="1"/>
      <c r="B34" s="136"/>
      <c r="C34" s="136"/>
      <c r="D34" s="136" t="s">
        <v>319</v>
      </c>
      <c r="E34" s="588"/>
      <c r="F34" s="588"/>
      <c r="G34" s="588"/>
      <c r="H34" s="588"/>
      <c r="I34" s="588"/>
      <c r="J34" s="588"/>
    </row>
    <row r="35" spans="1:12">
      <c r="A35" s="1"/>
      <c r="B35" s="586"/>
      <c r="C35" s="586"/>
      <c r="D35" s="586"/>
      <c r="E35" s="586"/>
      <c r="F35" s="586"/>
      <c r="G35" s="586"/>
      <c r="H35" s="586"/>
      <c r="I35" s="586"/>
      <c r="J35" s="586"/>
    </row>
    <row r="36" spans="1:12">
      <c r="A36" s="1"/>
      <c r="B36" s="136"/>
      <c r="C36" s="136"/>
      <c r="D36" s="136" t="s">
        <v>1212</v>
      </c>
      <c r="E36" s="588"/>
      <c r="F36" s="588"/>
      <c r="G36" s="588"/>
      <c r="H36" s="588"/>
      <c r="I36" s="588"/>
      <c r="J36" s="588"/>
    </row>
    <row r="37" spans="1:12">
      <c r="A37" s="1"/>
      <c r="B37" s="586"/>
      <c r="C37" s="586"/>
      <c r="D37" s="586"/>
      <c r="E37" s="586"/>
      <c r="F37" s="586"/>
      <c r="G37" s="586"/>
      <c r="H37" s="586"/>
      <c r="I37" s="586"/>
      <c r="J37" s="586"/>
    </row>
    <row r="38" spans="1:12">
      <c r="A38" s="1"/>
      <c r="B38" s="136"/>
      <c r="C38" s="136"/>
      <c r="D38" s="136" t="s">
        <v>1220</v>
      </c>
      <c r="E38" s="588"/>
      <c r="F38" s="588"/>
      <c r="G38" s="588"/>
      <c r="H38" s="588"/>
      <c r="I38" s="588"/>
      <c r="J38" s="588"/>
    </row>
    <row r="39" spans="1:12" ht="27" customHeight="1">
      <c r="A39" s="1"/>
      <c r="B39" s="586"/>
      <c r="C39" s="586"/>
      <c r="D39" s="586"/>
      <c r="E39" s="586"/>
      <c r="F39" s="586"/>
      <c r="G39" s="586"/>
      <c r="H39" s="586"/>
      <c r="I39" s="586"/>
      <c r="J39" s="586"/>
    </row>
    <row r="40" spans="1:12">
      <c r="A40" s="1"/>
      <c r="B40" s="136"/>
      <c r="C40" s="136"/>
      <c r="D40" s="136" t="s">
        <v>1215</v>
      </c>
      <c r="E40" s="587"/>
      <c r="F40" s="587"/>
      <c r="G40" s="587"/>
      <c r="H40" s="587"/>
      <c r="I40" s="587"/>
      <c r="J40" s="587"/>
    </row>
    <row r="41" spans="1:12">
      <c r="A41" s="1"/>
      <c r="B41" s="586"/>
      <c r="C41" s="586"/>
      <c r="D41" s="586"/>
      <c r="E41" s="586"/>
      <c r="F41" s="586"/>
      <c r="G41" s="586"/>
      <c r="H41" s="586"/>
      <c r="I41" s="586"/>
      <c r="J41" s="586"/>
    </row>
    <row r="42" spans="1:12">
      <c r="A42" s="1"/>
      <c r="B42" s="136"/>
      <c r="C42" s="136"/>
      <c r="D42" s="136" t="s">
        <v>1214</v>
      </c>
      <c r="E42" s="588"/>
      <c r="F42" s="588"/>
      <c r="G42" s="588"/>
      <c r="H42" s="588"/>
      <c r="I42" s="588"/>
      <c r="J42" s="588"/>
    </row>
    <row r="43" spans="1:12">
      <c r="B43" s="572" t="s">
        <v>1622</v>
      </c>
      <c r="C43" s="572"/>
      <c r="D43" s="572"/>
      <c r="E43" s="572"/>
      <c r="F43" s="572"/>
      <c r="G43" s="572"/>
      <c r="H43" s="572"/>
      <c r="I43" s="572"/>
      <c r="J43" s="572"/>
      <c r="K43" s="572"/>
      <c r="L43" s="572"/>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password="CC3D" sheet="1" selectLockedCells="1"/>
  <protectedRanges>
    <protectedRange sqref="E14:J14 E16:J16 E18:J18 E20:J20 E22:J22 E26:G26 J26 E28:J28 E32:J32 E34:J34 E36:J36 E38:J38 E40:J40 B41:J41 B43:J43 E42:J42" name="範圍1"/>
  </protectedRanges>
  <mergeCells count="4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7" zoomScaleSheetLayoutView="100" workbookViewId="0">
      <selection activeCell="E38" sqref="E38:K38"/>
    </sheetView>
  </sheetViews>
  <sheetFormatPr defaultColWidth="9" defaultRowHeight="15"/>
  <cols>
    <col min="1" max="1" width="1.375" style="35" customWidth="1"/>
    <col min="2" max="2" width="5.5" style="35" customWidth="1"/>
    <col min="3" max="3" width="4.625" style="35" customWidth="1"/>
    <col min="4" max="4" width="16.625" style="35" customWidth="1"/>
    <col min="5" max="5" width="16" style="35" customWidth="1"/>
    <col min="6" max="6" width="10" style="35" customWidth="1"/>
    <col min="7" max="7" width="10.625" style="35" customWidth="1"/>
    <col min="8" max="8" width="8.625" style="35" customWidth="1"/>
    <col min="9" max="9" width="10.125" style="35" customWidth="1"/>
    <col min="10" max="10" width="8.125" style="35" customWidth="1"/>
    <col min="11" max="11" width="17.625" style="35" customWidth="1"/>
    <col min="12" max="12" width="1.125" style="35" customWidth="1"/>
    <col min="13" max="16384" width="9" style="35"/>
  </cols>
  <sheetData>
    <row r="1" spans="2:13" ht="8.25" customHeight="1">
      <c r="B1" s="134"/>
      <c r="C1" s="134"/>
      <c r="D1" s="134"/>
      <c r="E1" s="134"/>
      <c r="F1" s="134"/>
      <c r="G1" s="134"/>
      <c r="H1" s="134"/>
      <c r="I1" s="134"/>
      <c r="J1" s="134"/>
      <c r="K1" s="134"/>
      <c r="M1" s="134"/>
    </row>
    <row r="2" spans="2:13" ht="18">
      <c r="B2" s="598" t="s">
        <v>25</v>
      </c>
      <c r="C2" s="598"/>
      <c r="D2" s="598"/>
      <c r="E2" s="598"/>
      <c r="F2" s="598"/>
      <c r="G2" s="598"/>
      <c r="H2" s="598"/>
      <c r="I2" s="598"/>
      <c r="J2" s="598"/>
      <c r="K2" s="598"/>
      <c r="M2" s="134"/>
    </row>
    <row r="3" spans="2:13" ht="6" customHeight="1">
      <c r="B3" s="139"/>
      <c r="C3" s="139"/>
      <c r="D3" s="139"/>
      <c r="E3" s="139"/>
      <c r="F3" s="139"/>
      <c r="G3" s="139"/>
      <c r="H3" s="139"/>
      <c r="I3" s="139"/>
      <c r="J3" s="139"/>
      <c r="K3" s="139"/>
      <c r="M3" s="134"/>
    </row>
    <row r="4" spans="2:13" ht="18" customHeight="1">
      <c r="B4" s="146">
        <v>1</v>
      </c>
      <c r="C4" s="636" t="s">
        <v>26</v>
      </c>
      <c r="D4" s="636"/>
      <c r="E4" s="636"/>
      <c r="F4" s="636"/>
      <c r="G4" s="636"/>
      <c r="H4" s="636"/>
      <c r="I4" s="636"/>
      <c r="J4" s="636"/>
      <c r="K4" s="636"/>
      <c r="M4" s="134"/>
    </row>
    <row r="5" spans="2:13" ht="33.75" customHeight="1">
      <c r="B5" s="147"/>
      <c r="C5" s="601" t="s">
        <v>27</v>
      </c>
      <c r="D5" s="601"/>
      <c r="E5" s="602"/>
      <c r="F5" s="602"/>
      <c r="G5" s="147" t="s">
        <v>28</v>
      </c>
      <c r="H5" s="602"/>
      <c r="I5" s="602"/>
      <c r="J5" s="602"/>
      <c r="K5" s="602"/>
      <c r="M5" s="134"/>
    </row>
    <row r="6" spans="2:13" ht="33.75" customHeight="1">
      <c r="B6" s="146">
        <v>2</v>
      </c>
      <c r="C6" s="637" t="s">
        <v>1223</v>
      </c>
      <c r="D6" s="637"/>
      <c r="E6" s="637"/>
      <c r="F6" s="637"/>
      <c r="G6" s="637"/>
      <c r="H6" s="637"/>
      <c r="I6" s="637"/>
      <c r="J6" s="637"/>
      <c r="K6" s="637"/>
      <c r="M6" s="134"/>
    </row>
    <row r="7" spans="2:13" ht="22.5" customHeight="1">
      <c r="B7" s="136"/>
      <c r="C7" s="600" t="s">
        <v>1224</v>
      </c>
      <c r="D7" s="600"/>
      <c r="E7" s="600"/>
      <c r="F7" s="642"/>
      <c r="G7" s="642"/>
      <c r="H7" s="642"/>
      <c r="I7" s="641" t="s">
        <v>1222</v>
      </c>
      <c r="J7" s="641"/>
      <c r="K7" s="148"/>
      <c r="M7" s="134"/>
    </row>
    <row r="8" spans="2:13" ht="33.75" customHeight="1">
      <c r="B8" s="149"/>
      <c r="C8" s="601" t="s">
        <v>1225</v>
      </c>
      <c r="D8" s="601"/>
      <c r="E8" s="601"/>
      <c r="F8" s="602"/>
      <c r="G8" s="602"/>
      <c r="H8" s="602"/>
      <c r="I8" s="602"/>
      <c r="J8" s="602"/>
      <c r="K8" s="602"/>
      <c r="M8" s="134"/>
    </row>
    <row r="9" spans="2:13" ht="18" customHeight="1">
      <c r="B9" s="146">
        <v>3</v>
      </c>
      <c r="C9" s="603" t="s">
        <v>1226</v>
      </c>
      <c r="D9" s="603"/>
      <c r="E9" s="604"/>
      <c r="F9" s="604"/>
      <c r="G9" s="604"/>
      <c r="H9" s="604"/>
      <c r="I9" s="604"/>
      <c r="J9" s="604"/>
      <c r="K9" s="604"/>
      <c r="M9" s="134"/>
    </row>
    <row r="10" spans="2:13" ht="22.5" customHeight="1">
      <c r="B10" s="146"/>
      <c r="C10" s="150" t="s">
        <v>128</v>
      </c>
      <c r="D10" s="605" t="s">
        <v>131</v>
      </c>
      <c r="E10" s="605"/>
      <c r="F10" s="605"/>
      <c r="G10" s="605"/>
      <c r="H10" s="605"/>
      <c r="I10" s="605"/>
      <c r="J10" s="605"/>
      <c r="K10" s="605"/>
      <c r="M10" s="134"/>
    </row>
    <row r="11" spans="2:13" ht="22.5" customHeight="1">
      <c r="B11" s="146"/>
      <c r="C11" s="150" t="s">
        <v>129</v>
      </c>
      <c r="D11" s="605" t="s">
        <v>130</v>
      </c>
      <c r="E11" s="605"/>
      <c r="F11" s="605"/>
      <c r="G11" s="605"/>
      <c r="H11" s="605"/>
      <c r="I11" s="605"/>
      <c r="J11" s="605"/>
      <c r="K11" s="605"/>
      <c r="M11" s="134"/>
    </row>
    <row r="12" spans="2:13" ht="22.5" customHeight="1">
      <c r="B12" s="146"/>
      <c r="C12" s="151" t="s">
        <v>133</v>
      </c>
      <c r="D12" s="606" t="s">
        <v>132</v>
      </c>
      <c r="E12" s="606"/>
      <c r="F12" s="606"/>
      <c r="G12" s="606"/>
      <c r="H12" s="606"/>
      <c r="I12" s="606"/>
      <c r="J12" s="606"/>
      <c r="K12" s="606"/>
      <c r="M12" s="134"/>
    </row>
    <row r="13" spans="2:13" ht="39" customHeight="1">
      <c r="B13" s="149"/>
      <c r="C13" s="599" t="s">
        <v>1227</v>
      </c>
      <c r="D13" s="599"/>
      <c r="E13" s="640"/>
      <c r="F13" s="640"/>
      <c r="G13" s="599" t="s">
        <v>1228</v>
      </c>
      <c r="H13" s="599"/>
      <c r="I13" s="599"/>
      <c r="J13" s="599"/>
      <c r="K13" s="152"/>
      <c r="M13" s="134"/>
    </row>
    <row r="14" spans="2:13" ht="18" customHeight="1">
      <c r="B14" s="146">
        <v>4</v>
      </c>
      <c r="C14" s="636" t="s">
        <v>1231</v>
      </c>
      <c r="D14" s="636"/>
      <c r="E14" s="636"/>
      <c r="F14" s="636"/>
      <c r="G14" s="636"/>
      <c r="H14" s="636"/>
      <c r="I14" s="636"/>
      <c r="J14" s="636"/>
      <c r="K14" s="636"/>
      <c r="M14" s="134"/>
    </row>
    <row r="15" spans="2:13" ht="33.75" customHeight="1">
      <c r="B15" s="136"/>
      <c r="C15" s="638" t="s">
        <v>27</v>
      </c>
      <c r="D15" s="638"/>
      <c r="E15" s="639"/>
      <c r="F15" s="639"/>
      <c r="G15" s="639"/>
      <c r="H15" s="639"/>
      <c r="I15" s="639"/>
      <c r="J15" s="639"/>
      <c r="K15" s="639"/>
      <c r="M15" s="134"/>
    </row>
    <row r="16" spans="2:13" ht="32.25" customHeight="1">
      <c r="B16" s="136"/>
      <c r="C16" s="634" t="s">
        <v>28</v>
      </c>
      <c r="D16" s="634"/>
      <c r="E16" s="607"/>
      <c r="F16" s="607"/>
      <c r="G16" s="607"/>
      <c r="H16" s="607"/>
      <c r="I16" s="607"/>
      <c r="J16" s="607"/>
      <c r="K16" s="607"/>
      <c r="M16" s="134"/>
    </row>
    <row r="17" spans="2:13" ht="36" customHeight="1">
      <c r="B17" s="136"/>
      <c r="C17" s="629" t="s">
        <v>1232</v>
      </c>
      <c r="D17" s="629"/>
      <c r="E17" s="629"/>
      <c r="F17" s="629"/>
      <c r="G17" s="629"/>
      <c r="H17" s="629"/>
      <c r="I17" s="629"/>
      <c r="J17" s="629"/>
      <c r="K17" s="629"/>
      <c r="M17" s="134"/>
    </row>
    <row r="18" spans="2:13" ht="15.75">
      <c r="B18" s="136"/>
      <c r="C18" s="140"/>
      <c r="D18" s="141"/>
      <c r="E18" s="153" t="s">
        <v>1229</v>
      </c>
      <c r="F18" s="614" t="s">
        <v>1233</v>
      </c>
      <c r="G18" s="615"/>
      <c r="H18" s="614" t="s">
        <v>1234</v>
      </c>
      <c r="I18" s="615"/>
      <c r="J18" s="600" t="s">
        <v>1230</v>
      </c>
      <c r="K18" s="600"/>
      <c r="M18" s="134"/>
    </row>
    <row r="19" spans="2:13">
      <c r="B19" s="136"/>
      <c r="C19" s="630" t="s">
        <v>134</v>
      </c>
      <c r="D19" s="631"/>
      <c r="E19" s="622"/>
      <c r="F19" s="608"/>
      <c r="G19" s="609"/>
      <c r="H19" s="608"/>
      <c r="I19" s="609"/>
      <c r="J19" s="608"/>
      <c r="K19" s="618"/>
      <c r="M19" s="134"/>
    </row>
    <row r="20" spans="2:13">
      <c r="B20" s="136"/>
      <c r="C20" s="632"/>
      <c r="D20" s="633"/>
      <c r="E20" s="623"/>
      <c r="F20" s="610"/>
      <c r="G20" s="611"/>
      <c r="H20" s="610"/>
      <c r="I20" s="611"/>
      <c r="J20" s="610"/>
      <c r="K20" s="619"/>
      <c r="M20" s="134"/>
    </row>
    <row r="21" spans="2:13">
      <c r="B21" s="136"/>
      <c r="C21" s="632"/>
      <c r="D21" s="633"/>
      <c r="E21" s="623"/>
      <c r="F21" s="610"/>
      <c r="G21" s="611"/>
      <c r="H21" s="610"/>
      <c r="I21" s="611"/>
      <c r="J21" s="610"/>
      <c r="K21" s="619"/>
      <c r="M21" s="134"/>
    </row>
    <row r="22" spans="2:13">
      <c r="B22" s="136"/>
      <c r="C22" s="634"/>
      <c r="D22" s="635"/>
      <c r="E22" s="624"/>
      <c r="F22" s="616"/>
      <c r="G22" s="617"/>
      <c r="H22" s="616"/>
      <c r="I22" s="617"/>
      <c r="J22" s="616"/>
      <c r="K22" s="620"/>
      <c r="M22" s="134"/>
    </row>
    <row r="23" spans="2:13">
      <c r="B23" s="136"/>
      <c r="C23" s="630" t="s">
        <v>135</v>
      </c>
      <c r="D23" s="631"/>
      <c r="E23" s="625"/>
      <c r="F23" s="608"/>
      <c r="G23" s="609"/>
      <c r="H23" s="608"/>
      <c r="I23" s="609"/>
      <c r="J23" s="608"/>
      <c r="K23" s="618"/>
      <c r="M23" s="134"/>
    </row>
    <row r="24" spans="2:13">
      <c r="B24" s="136"/>
      <c r="C24" s="583"/>
      <c r="D24" s="633"/>
      <c r="E24" s="626"/>
      <c r="F24" s="610"/>
      <c r="G24" s="611"/>
      <c r="H24" s="610"/>
      <c r="I24" s="611"/>
      <c r="J24" s="610"/>
      <c r="K24" s="619"/>
      <c r="M24" s="134"/>
    </row>
    <row r="25" spans="2:13">
      <c r="B25" s="136"/>
      <c r="C25" s="632"/>
      <c r="D25" s="633"/>
      <c r="E25" s="626"/>
      <c r="F25" s="610"/>
      <c r="G25" s="611"/>
      <c r="H25" s="610"/>
      <c r="I25" s="611"/>
      <c r="J25" s="610"/>
      <c r="K25" s="619"/>
      <c r="M25" s="134"/>
    </row>
    <row r="26" spans="2:13">
      <c r="B26" s="136"/>
      <c r="C26" s="632"/>
      <c r="D26" s="633"/>
      <c r="E26" s="627"/>
      <c r="F26" s="616"/>
      <c r="G26" s="617"/>
      <c r="H26" s="616"/>
      <c r="I26" s="617"/>
      <c r="J26" s="616"/>
      <c r="K26" s="620"/>
      <c r="M26" s="134"/>
    </row>
    <row r="27" spans="2:13">
      <c r="B27" s="136"/>
      <c r="C27" s="630" t="s">
        <v>136</v>
      </c>
      <c r="D27" s="631"/>
      <c r="E27" s="622"/>
      <c r="F27" s="608"/>
      <c r="G27" s="609"/>
      <c r="H27" s="608"/>
      <c r="I27" s="609"/>
      <c r="J27" s="608"/>
      <c r="K27" s="618"/>
      <c r="M27" s="134"/>
    </row>
    <row r="28" spans="2:13">
      <c r="B28" s="136"/>
      <c r="C28" s="583"/>
      <c r="D28" s="633"/>
      <c r="E28" s="623"/>
      <c r="F28" s="610"/>
      <c r="G28" s="611"/>
      <c r="H28" s="610"/>
      <c r="I28" s="611"/>
      <c r="J28" s="610"/>
      <c r="K28" s="619"/>
      <c r="M28" s="134"/>
    </row>
    <row r="29" spans="2:13">
      <c r="B29" s="136"/>
      <c r="C29" s="632"/>
      <c r="D29" s="633"/>
      <c r="E29" s="623"/>
      <c r="F29" s="610"/>
      <c r="G29" s="611"/>
      <c r="H29" s="610"/>
      <c r="I29" s="611"/>
      <c r="J29" s="610"/>
      <c r="K29" s="619"/>
      <c r="M29" s="134"/>
    </row>
    <row r="30" spans="2:13">
      <c r="B30" s="136"/>
      <c r="C30" s="634"/>
      <c r="D30" s="635"/>
      <c r="E30" s="624"/>
      <c r="F30" s="616"/>
      <c r="G30" s="617"/>
      <c r="H30" s="616"/>
      <c r="I30" s="617"/>
      <c r="J30" s="616"/>
      <c r="K30" s="620"/>
      <c r="M30" s="134"/>
    </row>
    <row r="31" spans="2:13">
      <c r="B31" s="136"/>
      <c r="C31" s="630" t="s">
        <v>137</v>
      </c>
      <c r="D31" s="631"/>
      <c r="E31" s="622"/>
      <c r="F31" s="608"/>
      <c r="G31" s="609"/>
      <c r="H31" s="608"/>
      <c r="I31" s="609"/>
      <c r="J31" s="608"/>
      <c r="K31" s="618"/>
      <c r="M31" s="134"/>
    </row>
    <row r="32" spans="2:13">
      <c r="B32" s="136"/>
      <c r="C32" s="583"/>
      <c r="D32" s="633"/>
      <c r="E32" s="623"/>
      <c r="F32" s="610"/>
      <c r="G32" s="611"/>
      <c r="H32" s="610"/>
      <c r="I32" s="611"/>
      <c r="J32" s="610"/>
      <c r="K32" s="619"/>
      <c r="M32" s="134"/>
    </row>
    <row r="33" spans="2:13">
      <c r="B33" s="136"/>
      <c r="C33" s="632"/>
      <c r="D33" s="633"/>
      <c r="E33" s="623"/>
      <c r="F33" s="610"/>
      <c r="G33" s="611"/>
      <c r="H33" s="610"/>
      <c r="I33" s="611"/>
      <c r="J33" s="610"/>
      <c r="K33" s="619"/>
      <c r="M33" s="134"/>
    </row>
    <row r="34" spans="2:13">
      <c r="B34" s="136"/>
      <c r="C34" s="634"/>
      <c r="D34" s="635"/>
      <c r="E34" s="628"/>
      <c r="F34" s="612"/>
      <c r="G34" s="613"/>
      <c r="H34" s="612"/>
      <c r="I34" s="613"/>
      <c r="J34" s="612"/>
      <c r="K34" s="621"/>
      <c r="M34" s="134"/>
    </row>
    <row r="35" spans="2:13" ht="33" customHeight="1">
      <c r="B35" s="154">
        <v>5</v>
      </c>
      <c r="C35" s="637" t="s">
        <v>1235</v>
      </c>
      <c r="D35" s="637"/>
      <c r="E35" s="637"/>
      <c r="F35" s="637"/>
      <c r="G35" s="637"/>
      <c r="H35" s="637"/>
      <c r="I35" s="637"/>
      <c r="J35" s="637"/>
      <c r="K35" s="637"/>
      <c r="M35" s="134"/>
    </row>
    <row r="36" spans="2:13" ht="18" customHeight="1">
      <c r="B36" s="136">
        <v>5.0999999999999996</v>
      </c>
      <c r="C36" s="600" t="s">
        <v>1236</v>
      </c>
      <c r="D36" s="600"/>
      <c r="E36" s="600"/>
      <c r="F36" s="600"/>
      <c r="G36" s="600"/>
      <c r="H36" s="600"/>
      <c r="I36" s="600"/>
      <c r="J36" s="600"/>
      <c r="K36" s="600"/>
      <c r="M36" s="134"/>
    </row>
    <row r="37" spans="2:13" ht="30" customHeight="1">
      <c r="B37" s="136"/>
      <c r="C37" s="136" t="s">
        <v>1</v>
      </c>
      <c r="D37" s="155" t="s">
        <v>1237</v>
      </c>
      <c r="E37" s="607"/>
      <c r="F37" s="607"/>
      <c r="G37" s="629" t="s">
        <v>29</v>
      </c>
      <c r="H37" s="629"/>
      <c r="I37" s="629"/>
      <c r="J37" s="607"/>
      <c r="K37" s="607"/>
      <c r="M37" s="134"/>
    </row>
    <row r="38" spans="2:13" ht="33" customHeight="1">
      <c r="B38" s="136"/>
      <c r="C38" s="137"/>
      <c r="D38" s="137" t="s">
        <v>1238</v>
      </c>
      <c r="E38" s="607"/>
      <c r="F38" s="607"/>
      <c r="G38" s="607"/>
      <c r="H38" s="607"/>
      <c r="I38" s="607"/>
      <c r="J38" s="607"/>
      <c r="K38" s="607"/>
      <c r="M38" s="134"/>
    </row>
    <row r="39" spans="2:13" ht="30" customHeight="1">
      <c r="B39" s="136"/>
      <c r="C39" s="136" t="s">
        <v>2</v>
      </c>
      <c r="D39" s="155" t="s">
        <v>1237</v>
      </c>
      <c r="E39" s="607"/>
      <c r="F39" s="607"/>
      <c r="G39" s="629" t="s">
        <v>29</v>
      </c>
      <c r="H39" s="629"/>
      <c r="I39" s="629"/>
      <c r="J39" s="607"/>
      <c r="K39" s="607"/>
      <c r="M39" s="134"/>
    </row>
    <row r="40" spans="2:13" ht="33" customHeight="1">
      <c r="B40" s="136"/>
      <c r="C40" s="137"/>
      <c r="D40" s="137" t="s">
        <v>1238</v>
      </c>
      <c r="E40" s="607"/>
      <c r="F40" s="607"/>
      <c r="G40" s="607"/>
      <c r="H40" s="607"/>
      <c r="I40" s="607"/>
      <c r="J40" s="607"/>
      <c r="K40" s="607"/>
      <c r="M40" s="134"/>
    </row>
    <row r="41" spans="2:13" ht="30" customHeight="1">
      <c r="B41" s="136"/>
      <c r="C41" s="136" t="s">
        <v>3</v>
      </c>
      <c r="D41" s="155" t="s">
        <v>1237</v>
      </c>
      <c r="E41" s="607"/>
      <c r="F41" s="607"/>
      <c r="G41" s="629" t="s">
        <v>29</v>
      </c>
      <c r="H41" s="629"/>
      <c r="I41" s="629"/>
      <c r="J41" s="607"/>
      <c r="K41" s="607"/>
      <c r="M41" s="134"/>
    </row>
    <row r="42" spans="2:13" ht="33" customHeight="1">
      <c r="B42" s="136"/>
      <c r="C42" s="137"/>
      <c r="D42" s="137" t="s">
        <v>1238</v>
      </c>
      <c r="E42" s="607"/>
      <c r="F42" s="607"/>
      <c r="G42" s="607"/>
      <c r="H42" s="607"/>
      <c r="I42" s="607"/>
      <c r="J42" s="607"/>
      <c r="K42" s="607"/>
      <c r="M42" s="134"/>
    </row>
    <row r="43" spans="2:13" ht="49.5" customHeight="1">
      <c r="B43" s="572" t="s">
        <v>1623</v>
      </c>
      <c r="C43" s="572"/>
      <c r="D43" s="572"/>
      <c r="E43" s="572"/>
      <c r="F43" s="572"/>
      <c r="G43" s="572"/>
      <c r="H43" s="572"/>
      <c r="I43" s="572"/>
      <c r="J43" s="572"/>
      <c r="K43" s="572"/>
      <c r="M43" s="134"/>
    </row>
    <row r="44" spans="2:13">
      <c r="B44" s="134"/>
      <c r="C44" s="134"/>
      <c r="D44" s="134"/>
      <c r="E44" s="134"/>
      <c r="F44" s="134"/>
      <c r="G44" s="134"/>
      <c r="H44" s="134"/>
      <c r="I44" s="134"/>
      <c r="J44" s="134"/>
      <c r="K44" s="134"/>
      <c r="M44" s="134"/>
    </row>
    <row r="45" spans="2:13">
      <c r="B45" s="134"/>
      <c r="C45" s="134"/>
      <c r="D45" s="134"/>
      <c r="E45" s="134"/>
      <c r="F45" s="134"/>
      <c r="G45" s="134"/>
      <c r="H45" s="134"/>
      <c r="I45" s="134"/>
      <c r="J45" s="134"/>
      <c r="K45" s="142"/>
      <c r="M45" s="134"/>
    </row>
    <row r="46" spans="2:13">
      <c r="B46" s="134"/>
      <c r="C46" s="134"/>
      <c r="D46" s="134"/>
      <c r="E46" s="134"/>
      <c r="F46" s="134"/>
      <c r="G46" s="134"/>
      <c r="H46" s="134"/>
      <c r="I46" s="134"/>
      <c r="J46" s="134"/>
      <c r="K46" s="134"/>
      <c r="M46" s="134"/>
    </row>
    <row r="47" spans="2:13">
      <c r="B47" s="134"/>
      <c r="C47" s="134"/>
      <c r="D47" s="134"/>
      <c r="E47" s="134"/>
      <c r="F47" s="134"/>
      <c r="G47" s="134"/>
      <c r="H47" s="134"/>
      <c r="I47" s="134"/>
      <c r="J47" s="134"/>
      <c r="K47" s="134"/>
      <c r="M47" s="134"/>
    </row>
    <row r="48" spans="2:13">
      <c r="B48" s="134"/>
      <c r="C48" s="134"/>
      <c r="D48" s="134"/>
      <c r="E48" s="134"/>
      <c r="F48" s="134"/>
      <c r="G48" s="134"/>
      <c r="H48" s="134"/>
      <c r="I48" s="134"/>
      <c r="J48" s="134"/>
      <c r="K48" s="134"/>
      <c r="M48" s="134"/>
    </row>
    <row r="49" spans="2:13">
      <c r="B49" s="134"/>
      <c r="C49" s="134"/>
      <c r="D49" s="134"/>
      <c r="E49" s="134"/>
      <c r="F49" s="134"/>
      <c r="G49" s="134"/>
      <c r="H49" s="134"/>
      <c r="I49" s="134"/>
      <c r="J49" s="134"/>
      <c r="K49" s="134"/>
      <c r="M49" s="134"/>
    </row>
    <row r="50" spans="2:13">
      <c r="B50" s="134"/>
      <c r="C50" s="134"/>
      <c r="D50" s="134"/>
      <c r="E50" s="134"/>
      <c r="F50" s="134"/>
      <c r="G50" s="134"/>
      <c r="H50" s="134"/>
      <c r="I50" s="134"/>
      <c r="J50" s="134"/>
      <c r="K50" s="134"/>
      <c r="M50" s="134"/>
    </row>
    <row r="51" spans="2:13">
      <c r="B51" s="134"/>
      <c r="C51" s="134"/>
      <c r="D51" s="134"/>
      <c r="E51" s="134"/>
      <c r="F51" s="134"/>
      <c r="G51" s="134"/>
      <c r="H51" s="134"/>
      <c r="I51" s="134"/>
      <c r="J51" s="134"/>
      <c r="K51" s="134"/>
      <c r="M51" s="134"/>
    </row>
    <row r="52" spans="2:13">
      <c r="B52" s="134"/>
      <c r="C52" s="134"/>
      <c r="D52" s="134"/>
      <c r="E52" s="134"/>
      <c r="F52" s="134"/>
      <c r="G52" s="134"/>
      <c r="H52" s="134"/>
      <c r="I52" s="134"/>
      <c r="J52" s="134"/>
      <c r="K52" s="134"/>
      <c r="M52" s="134"/>
    </row>
    <row r="53" spans="2:13">
      <c r="B53" s="134"/>
      <c r="C53" s="134"/>
      <c r="D53" s="134"/>
      <c r="E53" s="134"/>
      <c r="F53" s="134"/>
      <c r="G53" s="134"/>
      <c r="H53" s="134"/>
      <c r="I53" s="134"/>
      <c r="J53" s="134"/>
      <c r="K53" s="134"/>
      <c r="M53" s="134"/>
    </row>
    <row r="54" spans="2:13">
      <c r="B54" s="134"/>
      <c r="C54" s="134"/>
      <c r="D54" s="134"/>
      <c r="E54" s="134"/>
      <c r="F54" s="134"/>
      <c r="G54" s="134"/>
      <c r="H54" s="134"/>
      <c r="I54" s="134"/>
      <c r="J54" s="134"/>
      <c r="K54" s="134"/>
      <c r="M54" s="134"/>
    </row>
    <row r="55" spans="2:13">
      <c r="B55" s="134"/>
      <c r="C55" s="134"/>
      <c r="D55" s="134"/>
      <c r="E55" s="134"/>
      <c r="F55" s="134"/>
      <c r="G55" s="134"/>
      <c r="H55" s="134"/>
      <c r="I55" s="134"/>
      <c r="J55" s="134"/>
      <c r="K55" s="134"/>
      <c r="M55" s="134"/>
    </row>
    <row r="56" spans="2:13">
      <c r="B56" s="134"/>
      <c r="C56" s="134"/>
      <c r="D56" s="134"/>
      <c r="E56" s="134"/>
      <c r="F56" s="134"/>
      <c r="G56" s="134"/>
      <c r="H56" s="134"/>
      <c r="I56" s="134"/>
      <c r="J56" s="134"/>
      <c r="K56" s="134"/>
      <c r="M56" s="134"/>
    </row>
    <row r="57" spans="2:13">
      <c r="B57" s="134"/>
      <c r="C57" s="134"/>
      <c r="D57" s="134"/>
      <c r="E57" s="134"/>
      <c r="F57" s="134"/>
      <c r="G57" s="134"/>
      <c r="H57" s="134"/>
      <c r="I57" s="134"/>
      <c r="J57" s="134"/>
      <c r="K57" s="134"/>
      <c r="M57" s="134"/>
    </row>
    <row r="58" spans="2:13">
      <c r="B58" s="134"/>
      <c r="C58" s="134"/>
      <c r="D58" s="134"/>
      <c r="E58" s="134"/>
      <c r="F58" s="134"/>
      <c r="G58" s="134"/>
      <c r="H58" s="134"/>
      <c r="I58" s="134"/>
      <c r="J58" s="134"/>
      <c r="K58" s="134"/>
      <c r="M58" s="134"/>
    </row>
    <row r="59" spans="2:13">
      <c r="B59" s="134"/>
      <c r="C59" s="134"/>
      <c r="D59" s="134"/>
      <c r="E59" s="134"/>
      <c r="F59" s="134"/>
      <c r="G59" s="134"/>
      <c r="H59" s="134"/>
      <c r="I59" s="134"/>
      <c r="J59" s="134"/>
      <c r="K59" s="134"/>
      <c r="M59" s="134"/>
    </row>
    <row r="60" spans="2:13">
      <c r="B60" s="134"/>
      <c r="C60" s="134"/>
      <c r="D60" s="134"/>
      <c r="E60" s="134"/>
      <c r="F60" s="134"/>
      <c r="G60" s="134"/>
      <c r="H60" s="134"/>
      <c r="I60" s="134"/>
      <c r="J60" s="134"/>
      <c r="K60" s="134"/>
      <c r="M60" s="134"/>
    </row>
    <row r="61" spans="2:13">
      <c r="B61" s="134"/>
      <c r="C61" s="134"/>
      <c r="D61" s="134"/>
      <c r="E61" s="134"/>
      <c r="F61" s="134"/>
      <c r="G61" s="134"/>
      <c r="H61" s="134"/>
      <c r="I61" s="134"/>
      <c r="J61" s="134"/>
      <c r="K61" s="134"/>
      <c r="M61" s="134"/>
    </row>
    <row r="62" spans="2:13">
      <c r="B62" s="134"/>
      <c r="C62" s="134"/>
      <c r="D62" s="134"/>
      <c r="E62" s="134"/>
      <c r="F62" s="134"/>
      <c r="G62" s="134"/>
      <c r="H62" s="134"/>
      <c r="I62" s="134"/>
      <c r="J62" s="134"/>
      <c r="K62" s="134"/>
      <c r="M62" s="134"/>
    </row>
    <row r="63" spans="2:13">
      <c r="B63" s="134"/>
      <c r="C63" s="134"/>
      <c r="D63" s="134"/>
      <c r="E63" s="134"/>
      <c r="F63" s="134"/>
      <c r="G63" s="134"/>
      <c r="H63" s="134"/>
      <c r="I63" s="134"/>
      <c r="J63" s="134"/>
      <c r="K63" s="134"/>
      <c r="M63" s="134"/>
    </row>
    <row r="64" spans="2:13">
      <c r="B64" s="134"/>
      <c r="C64" s="134"/>
      <c r="D64" s="134"/>
      <c r="E64" s="134"/>
      <c r="F64" s="134"/>
      <c r="G64" s="134"/>
      <c r="H64" s="134"/>
      <c r="I64" s="134"/>
      <c r="J64" s="134"/>
      <c r="K64" s="134"/>
      <c r="M64" s="134"/>
    </row>
    <row r="65" spans="2:13">
      <c r="B65" s="134"/>
      <c r="C65" s="134"/>
      <c r="D65" s="134"/>
      <c r="E65" s="134"/>
      <c r="F65" s="134"/>
      <c r="G65" s="134"/>
      <c r="H65" s="134"/>
      <c r="I65" s="134"/>
      <c r="J65" s="134"/>
      <c r="K65" s="134"/>
      <c r="M65" s="134"/>
    </row>
    <row r="66" spans="2:13">
      <c r="B66" s="134"/>
      <c r="C66" s="134"/>
      <c r="D66" s="134"/>
      <c r="E66" s="134"/>
      <c r="F66" s="134"/>
      <c r="G66" s="134"/>
      <c r="H66" s="134"/>
      <c r="I66" s="134"/>
      <c r="J66" s="134"/>
      <c r="K66" s="134"/>
      <c r="M66" s="134"/>
    </row>
    <row r="67" spans="2:13">
      <c r="B67" s="134"/>
      <c r="C67" s="134"/>
      <c r="D67" s="134"/>
      <c r="E67" s="134"/>
      <c r="F67" s="134"/>
      <c r="G67" s="134"/>
      <c r="H67" s="134"/>
      <c r="I67" s="134"/>
      <c r="J67" s="134"/>
      <c r="K67" s="134"/>
      <c r="M67" s="134"/>
    </row>
    <row r="68" spans="2:13">
      <c r="B68" s="134"/>
      <c r="C68" s="134"/>
      <c r="D68" s="134"/>
      <c r="E68" s="134"/>
      <c r="F68" s="134"/>
      <c r="G68" s="134"/>
      <c r="H68" s="134"/>
      <c r="I68" s="134"/>
      <c r="J68" s="134"/>
      <c r="K68" s="134"/>
      <c r="M68" s="134"/>
    </row>
    <row r="69" spans="2:13">
      <c r="B69" s="134"/>
      <c r="C69" s="134"/>
      <c r="D69" s="134"/>
      <c r="E69" s="134"/>
      <c r="F69" s="134"/>
      <c r="G69" s="134"/>
      <c r="H69" s="134"/>
      <c r="I69" s="134"/>
      <c r="J69" s="134"/>
      <c r="K69" s="134"/>
      <c r="M69" s="134"/>
    </row>
    <row r="70" spans="2:13">
      <c r="B70" s="134"/>
      <c r="C70" s="134"/>
      <c r="D70" s="134"/>
      <c r="E70" s="134"/>
      <c r="F70" s="134"/>
      <c r="G70" s="134"/>
      <c r="H70" s="134"/>
      <c r="I70" s="134"/>
      <c r="J70" s="134"/>
      <c r="K70" s="134"/>
      <c r="M70" s="134"/>
    </row>
    <row r="71" spans="2:13">
      <c r="B71" s="134"/>
      <c r="C71" s="134"/>
      <c r="D71" s="134"/>
      <c r="E71" s="134"/>
      <c r="F71" s="134"/>
      <c r="G71" s="134"/>
      <c r="H71" s="134"/>
      <c r="I71" s="134"/>
      <c r="J71" s="134"/>
      <c r="K71" s="134"/>
      <c r="M71" s="134"/>
    </row>
    <row r="72" spans="2:13">
      <c r="B72" s="134"/>
      <c r="C72" s="134"/>
      <c r="D72" s="134"/>
      <c r="E72" s="134"/>
      <c r="F72" s="134"/>
      <c r="G72" s="134"/>
      <c r="H72" s="134"/>
      <c r="I72" s="134"/>
      <c r="J72" s="134"/>
      <c r="K72" s="134"/>
      <c r="M72" s="134"/>
    </row>
    <row r="73" spans="2:13">
      <c r="B73" s="134"/>
      <c r="C73" s="134"/>
      <c r="D73" s="134"/>
      <c r="E73" s="134"/>
      <c r="F73" s="134"/>
      <c r="G73" s="134"/>
      <c r="H73" s="134"/>
      <c r="I73" s="134"/>
      <c r="J73" s="134"/>
      <c r="K73" s="134"/>
      <c r="M73" s="134"/>
    </row>
    <row r="74" spans="2:13">
      <c r="B74" s="134"/>
      <c r="C74" s="134"/>
      <c r="D74" s="134"/>
      <c r="E74" s="134"/>
      <c r="F74" s="134"/>
      <c r="G74" s="134"/>
      <c r="H74" s="134"/>
      <c r="I74" s="134"/>
      <c r="J74" s="134"/>
      <c r="K74" s="134"/>
      <c r="M74" s="134"/>
    </row>
    <row r="75" spans="2:13">
      <c r="B75" s="134"/>
      <c r="C75" s="134"/>
      <c r="D75" s="134"/>
      <c r="E75" s="134"/>
      <c r="F75" s="134"/>
      <c r="G75" s="134"/>
      <c r="H75" s="134"/>
      <c r="I75" s="134"/>
      <c r="J75" s="134"/>
      <c r="K75" s="134"/>
      <c r="M75" s="134"/>
    </row>
    <row r="76" spans="2:13">
      <c r="B76" s="134"/>
      <c r="C76" s="134"/>
      <c r="D76" s="134"/>
      <c r="E76" s="134"/>
      <c r="F76" s="134"/>
      <c r="G76" s="134"/>
      <c r="H76" s="134"/>
      <c r="I76" s="134"/>
      <c r="J76" s="134"/>
      <c r="K76" s="134"/>
      <c r="M76" s="134"/>
    </row>
    <row r="77" spans="2:13">
      <c r="B77" s="134"/>
      <c r="C77" s="134"/>
      <c r="D77" s="134"/>
      <c r="E77" s="134"/>
      <c r="F77" s="134"/>
      <c r="G77" s="134"/>
      <c r="H77" s="134"/>
      <c r="I77" s="134"/>
      <c r="J77" s="134"/>
      <c r="K77" s="134"/>
      <c r="M77" s="134"/>
    </row>
    <row r="78" spans="2:13">
      <c r="B78" s="134"/>
      <c r="C78" s="134"/>
      <c r="D78" s="134"/>
      <c r="E78" s="134"/>
      <c r="F78" s="134"/>
      <c r="G78" s="134"/>
      <c r="H78" s="134"/>
      <c r="I78" s="134"/>
      <c r="J78" s="134"/>
      <c r="K78" s="134"/>
      <c r="M78" s="134"/>
    </row>
    <row r="79" spans="2:13">
      <c r="B79" s="134"/>
      <c r="C79" s="134"/>
      <c r="D79" s="134"/>
      <c r="E79" s="134"/>
      <c r="F79" s="134"/>
      <c r="G79" s="134"/>
      <c r="H79" s="134"/>
      <c r="I79" s="134"/>
      <c r="J79" s="134"/>
      <c r="K79" s="134"/>
      <c r="M79" s="134"/>
    </row>
    <row r="80" spans="2:13">
      <c r="B80" s="134"/>
      <c r="C80" s="134"/>
      <c r="D80" s="134"/>
      <c r="E80" s="134"/>
      <c r="F80" s="134"/>
      <c r="G80" s="134"/>
      <c r="H80" s="134"/>
      <c r="I80" s="134"/>
      <c r="J80" s="134"/>
      <c r="K80" s="134"/>
      <c r="M80" s="134"/>
    </row>
    <row r="81" spans="2:13">
      <c r="B81" s="134"/>
      <c r="C81" s="134"/>
      <c r="D81" s="134"/>
      <c r="E81" s="134"/>
      <c r="F81" s="134"/>
      <c r="G81" s="134"/>
      <c r="H81" s="134"/>
      <c r="I81" s="134"/>
      <c r="J81" s="134"/>
      <c r="K81" s="134"/>
      <c r="M81" s="134"/>
    </row>
    <row r="82" spans="2:13">
      <c r="B82" s="134"/>
      <c r="C82" s="134"/>
      <c r="D82" s="134"/>
      <c r="E82" s="134"/>
      <c r="F82" s="134"/>
      <c r="G82" s="134"/>
      <c r="H82" s="134"/>
      <c r="I82" s="134"/>
      <c r="J82" s="134"/>
      <c r="K82" s="134"/>
      <c r="M82" s="134"/>
    </row>
    <row r="83" spans="2:13">
      <c r="B83" s="134"/>
      <c r="C83" s="134"/>
      <c r="D83" s="134"/>
      <c r="E83" s="134"/>
      <c r="F83" s="134"/>
      <c r="G83" s="134"/>
      <c r="H83" s="134"/>
      <c r="I83" s="134"/>
      <c r="J83" s="134"/>
      <c r="K83" s="134"/>
      <c r="M83" s="134"/>
    </row>
    <row r="84" spans="2:13">
      <c r="B84" s="134"/>
      <c r="C84" s="134"/>
      <c r="D84" s="134"/>
      <c r="E84" s="134"/>
      <c r="F84" s="134"/>
      <c r="G84" s="134"/>
      <c r="H84" s="134"/>
      <c r="I84" s="134"/>
      <c r="J84" s="134"/>
      <c r="K84" s="134"/>
      <c r="M84" s="134"/>
    </row>
    <row r="85" spans="2:13">
      <c r="B85" s="134"/>
      <c r="C85" s="134"/>
      <c r="D85" s="134"/>
      <c r="E85" s="134"/>
      <c r="F85" s="134"/>
      <c r="G85" s="134"/>
      <c r="H85" s="134"/>
      <c r="I85" s="134"/>
      <c r="J85" s="134"/>
      <c r="K85" s="134"/>
      <c r="M85" s="134"/>
    </row>
    <row r="86" spans="2:13">
      <c r="B86" s="134"/>
      <c r="C86" s="134"/>
      <c r="D86" s="134"/>
      <c r="E86" s="134"/>
      <c r="F86" s="134"/>
      <c r="G86" s="134"/>
      <c r="H86" s="134"/>
      <c r="I86" s="134"/>
      <c r="J86" s="134"/>
      <c r="K86" s="134"/>
      <c r="M86" s="134"/>
    </row>
    <row r="87" spans="2:13">
      <c r="B87" s="134"/>
      <c r="C87" s="134"/>
      <c r="D87" s="134"/>
      <c r="E87" s="134"/>
      <c r="F87" s="134"/>
      <c r="G87" s="134"/>
      <c r="H87" s="134"/>
      <c r="I87" s="134"/>
      <c r="J87" s="134"/>
      <c r="K87" s="134"/>
      <c r="M87" s="134"/>
    </row>
    <row r="88" spans="2:13">
      <c r="B88" s="134"/>
      <c r="C88" s="134"/>
      <c r="D88" s="134"/>
      <c r="E88" s="134"/>
      <c r="F88" s="134"/>
      <c r="G88" s="134"/>
      <c r="H88" s="134"/>
      <c r="I88" s="134"/>
      <c r="J88" s="134"/>
      <c r="K88" s="134"/>
      <c r="M88" s="134"/>
    </row>
    <row r="89" spans="2:13">
      <c r="B89" s="134"/>
      <c r="C89" s="134"/>
      <c r="D89" s="134"/>
      <c r="E89" s="134"/>
      <c r="F89" s="134"/>
      <c r="G89" s="134"/>
      <c r="H89" s="134"/>
      <c r="I89" s="134"/>
      <c r="J89" s="134"/>
      <c r="K89" s="134"/>
      <c r="M89" s="134"/>
    </row>
    <row r="90" spans="2:13">
      <c r="B90" s="134"/>
      <c r="C90" s="134"/>
      <c r="D90" s="134"/>
      <c r="E90" s="134"/>
      <c r="F90" s="134"/>
      <c r="G90" s="134"/>
      <c r="H90" s="134"/>
      <c r="I90" s="134"/>
      <c r="J90" s="134"/>
      <c r="K90" s="134"/>
      <c r="M90" s="134"/>
    </row>
    <row r="91" spans="2:13">
      <c r="B91" s="134"/>
      <c r="C91" s="134"/>
      <c r="D91" s="134"/>
      <c r="E91" s="134"/>
      <c r="F91" s="134"/>
      <c r="G91" s="134"/>
      <c r="H91" s="134"/>
      <c r="I91" s="134"/>
      <c r="J91" s="134"/>
      <c r="K91" s="134"/>
      <c r="M91" s="134"/>
    </row>
    <row r="92" spans="2:13">
      <c r="B92" s="134"/>
      <c r="C92" s="134"/>
      <c r="D92" s="134"/>
      <c r="E92" s="134"/>
      <c r="F92" s="134"/>
      <c r="G92" s="134"/>
      <c r="H92" s="134"/>
      <c r="I92" s="134"/>
      <c r="J92" s="134"/>
      <c r="K92" s="134"/>
      <c r="M92" s="134"/>
    </row>
    <row r="93" spans="2:13">
      <c r="B93" s="134"/>
      <c r="C93" s="134"/>
      <c r="D93" s="134"/>
      <c r="E93" s="134"/>
      <c r="F93" s="134"/>
      <c r="G93" s="134"/>
      <c r="H93" s="134"/>
      <c r="I93" s="134"/>
      <c r="J93" s="134"/>
      <c r="K93" s="134"/>
      <c r="M93" s="134"/>
    </row>
    <row r="94" spans="2:13">
      <c r="B94" s="134"/>
      <c r="C94" s="134"/>
      <c r="D94" s="134"/>
      <c r="E94" s="134"/>
      <c r="F94" s="134"/>
      <c r="G94" s="134"/>
      <c r="H94" s="134"/>
      <c r="I94" s="134"/>
      <c r="J94" s="134"/>
      <c r="K94" s="134"/>
      <c r="M94" s="134"/>
    </row>
    <row r="95" spans="2:13">
      <c r="B95" s="134"/>
      <c r="C95" s="134"/>
      <c r="D95" s="134"/>
      <c r="E95" s="134"/>
      <c r="F95" s="134"/>
      <c r="G95" s="134"/>
      <c r="H95" s="134"/>
      <c r="I95" s="134"/>
      <c r="J95" s="134"/>
      <c r="K95" s="134"/>
      <c r="M95" s="134"/>
    </row>
    <row r="96" spans="2:13">
      <c r="B96" s="134"/>
      <c r="C96" s="134"/>
      <c r="D96" s="134"/>
      <c r="E96" s="134"/>
      <c r="F96" s="134"/>
      <c r="G96" s="134"/>
      <c r="H96" s="134"/>
      <c r="I96" s="134"/>
      <c r="J96" s="134"/>
      <c r="K96" s="134"/>
      <c r="M96" s="134"/>
    </row>
    <row r="97" spans="2:13">
      <c r="B97" s="134"/>
      <c r="C97" s="134"/>
      <c r="D97" s="134"/>
      <c r="E97" s="134"/>
      <c r="F97" s="134"/>
      <c r="G97" s="134"/>
      <c r="H97" s="134"/>
      <c r="I97" s="134"/>
      <c r="J97" s="134"/>
      <c r="K97" s="134"/>
      <c r="M97" s="134"/>
    </row>
    <row r="98" spans="2:13">
      <c r="B98" s="134"/>
      <c r="C98" s="134"/>
      <c r="D98" s="134"/>
      <c r="E98" s="134"/>
      <c r="F98" s="134"/>
      <c r="G98" s="134"/>
      <c r="H98" s="134"/>
      <c r="I98" s="134"/>
      <c r="J98" s="134"/>
      <c r="K98" s="134"/>
      <c r="M98" s="134"/>
    </row>
    <row r="99" spans="2:13">
      <c r="B99" s="134"/>
      <c r="C99" s="134"/>
      <c r="D99" s="134"/>
      <c r="E99" s="134"/>
      <c r="F99" s="134"/>
      <c r="G99" s="134"/>
      <c r="H99" s="134"/>
      <c r="I99" s="134"/>
      <c r="J99" s="134"/>
      <c r="K99" s="134"/>
      <c r="M99" s="134"/>
    </row>
    <row r="100" spans="2:13">
      <c r="B100" s="134"/>
      <c r="C100" s="134"/>
      <c r="D100" s="134"/>
      <c r="E100" s="134"/>
      <c r="F100" s="134"/>
      <c r="G100" s="134"/>
      <c r="H100" s="134"/>
      <c r="I100" s="134"/>
      <c r="J100" s="134"/>
      <c r="K100" s="134"/>
      <c r="M100" s="134"/>
    </row>
    <row r="101" spans="2:13">
      <c r="B101" s="134"/>
      <c r="C101" s="134"/>
      <c r="D101" s="134"/>
      <c r="E101" s="134"/>
      <c r="F101" s="134"/>
      <c r="G101" s="134"/>
      <c r="H101" s="134"/>
      <c r="I101" s="134"/>
      <c r="J101" s="134"/>
      <c r="K101" s="134"/>
      <c r="M101" s="134"/>
    </row>
    <row r="102" spans="2:13">
      <c r="B102" s="134"/>
      <c r="C102" s="134"/>
      <c r="D102" s="134"/>
      <c r="E102" s="134"/>
      <c r="F102" s="134"/>
      <c r="G102" s="134"/>
      <c r="H102" s="134"/>
      <c r="I102" s="134"/>
      <c r="J102" s="134"/>
      <c r="K102" s="134"/>
      <c r="M102" s="134"/>
    </row>
    <row r="103" spans="2:13">
      <c r="B103" s="134"/>
      <c r="C103" s="134"/>
      <c r="D103" s="134"/>
      <c r="E103" s="134"/>
      <c r="F103" s="134"/>
      <c r="G103" s="134"/>
      <c r="H103" s="134"/>
      <c r="I103" s="134"/>
      <c r="J103" s="134"/>
      <c r="K103" s="134"/>
      <c r="M103" s="134"/>
    </row>
    <row r="104" spans="2:13">
      <c r="B104" s="134"/>
      <c r="C104" s="134"/>
      <c r="D104" s="134"/>
      <c r="E104" s="134"/>
      <c r="F104" s="134"/>
      <c r="G104" s="134"/>
      <c r="H104" s="134"/>
      <c r="I104" s="134"/>
      <c r="J104" s="134"/>
      <c r="K104" s="134"/>
      <c r="M104" s="134"/>
    </row>
    <row r="105" spans="2:13">
      <c r="B105" s="134"/>
      <c r="C105" s="134"/>
      <c r="D105" s="134"/>
      <c r="E105" s="134"/>
      <c r="F105" s="134"/>
      <c r="G105" s="134"/>
      <c r="H105" s="134"/>
      <c r="I105" s="134"/>
      <c r="J105" s="134"/>
      <c r="K105" s="134"/>
      <c r="M105" s="134"/>
    </row>
    <row r="106" spans="2:13">
      <c r="B106" s="134"/>
      <c r="C106" s="134"/>
      <c r="D106" s="134"/>
      <c r="E106" s="134"/>
      <c r="F106" s="134"/>
      <c r="G106" s="134"/>
      <c r="H106" s="134"/>
      <c r="I106" s="134"/>
      <c r="J106" s="134"/>
      <c r="K106" s="134"/>
      <c r="M106" s="134"/>
    </row>
    <row r="107" spans="2:13">
      <c r="B107" s="134"/>
      <c r="C107" s="134"/>
      <c r="D107" s="134"/>
      <c r="E107" s="134"/>
      <c r="F107" s="134"/>
      <c r="G107" s="134"/>
      <c r="H107" s="134"/>
      <c r="I107" s="134"/>
      <c r="J107" s="134"/>
      <c r="K107" s="134"/>
      <c r="M107" s="134"/>
    </row>
    <row r="108" spans="2:13">
      <c r="B108" s="134"/>
      <c r="C108" s="134"/>
      <c r="D108" s="134"/>
      <c r="E108" s="134"/>
      <c r="F108" s="134"/>
      <c r="G108" s="134"/>
      <c r="H108" s="134"/>
      <c r="I108" s="134"/>
      <c r="J108" s="134"/>
      <c r="K108" s="134"/>
      <c r="M108" s="134"/>
    </row>
    <row r="109" spans="2:13">
      <c r="B109" s="134"/>
      <c r="C109" s="134"/>
      <c r="D109" s="134"/>
      <c r="E109" s="134"/>
      <c r="F109" s="134"/>
      <c r="G109" s="134"/>
      <c r="H109" s="134"/>
      <c r="I109" s="134"/>
      <c r="J109" s="134"/>
      <c r="K109" s="134"/>
      <c r="M109" s="134"/>
    </row>
    <row r="110" spans="2:13">
      <c r="B110" s="134"/>
      <c r="C110" s="134"/>
      <c r="D110" s="134"/>
      <c r="E110" s="134"/>
      <c r="F110" s="134"/>
      <c r="G110" s="134"/>
      <c r="H110" s="134"/>
      <c r="I110" s="134"/>
      <c r="J110" s="134"/>
      <c r="K110" s="134"/>
      <c r="M110" s="134"/>
    </row>
    <row r="111" spans="2:13">
      <c r="B111" s="134"/>
      <c r="C111" s="134"/>
      <c r="D111" s="134"/>
      <c r="E111" s="134"/>
      <c r="F111" s="134"/>
      <c r="G111" s="134"/>
      <c r="H111" s="134"/>
      <c r="I111" s="134"/>
      <c r="J111" s="134"/>
      <c r="K111" s="134"/>
      <c r="M111" s="134"/>
    </row>
    <row r="112" spans="2:13">
      <c r="B112" s="134"/>
      <c r="C112" s="134"/>
      <c r="D112" s="134"/>
      <c r="E112" s="134"/>
      <c r="F112" s="134"/>
      <c r="G112" s="134"/>
      <c r="H112" s="134"/>
      <c r="I112" s="134"/>
      <c r="J112" s="134"/>
      <c r="K112" s="134"/>
      <c r="M112" s="134"/>
    </row>
    <row r="113" spans="2:13">
      <c r="B113" s="134"/>
      <c r="C113" s="134"/>
      <c r="D113" s="134"/>
      <c r="E113" s="134"/>
      <c r="F113" s="134"/>
      <c r="G113" s="134"/>
      <c r="H113" s="134"/>
      <c r="I113" s="134"/>
      <c r="J113" s="134"/>
      <c r="K113" s="134"/>
      <c r="M113" s="134"/>
    </row>
    <row r="114" spans="2:13">
      <c r="B114" s="134"/>
      <c r="C114" s="134"/>
      <c r="D114" s="134"/>
      <c r="E114" s="134"/>
      <c r="F114" s="134"/>
      <c r="G114" s="134"/>
      <c r="H114" s="134"/>
      <c r="I114" s="134"/>
      <c r="J114" s="134"/>
      <c r="K114" s="134"/>
      <c r="M114" s="134"/>
    </row>
    <row r="115" spans="2:13">
      <c r="B115" s="134"/>
      <c r="C115" s="134"/>
      <c r="D115" s="134"/>
      <c r="E115" s="134"/>
      <c r="F115" s="134"/>
      <c r="G115" s="134"/>
      <c r="H115" s="134"/>
      <c r="I115" s="134"/>
      <c r="J115" s="134"/>
      <c r="K115" s="134"/>
      <c r="M115" s="134"/>
    </row>
    <row r="116" spans="2:13">
      <c r="B116" s="134"/>
      <c r="C116" s="134"/>
      <c r="D116" s="134"/>
      <c r="E116" s="134"/>
      <c r="F116" s="134"/>
      <c r="G116" s="134"/>
      <c r="H116" s="134"/>
      <c r="I116" s="134"/>
      <c r="J116" s="134"/>
      <c r="K116" s="134"/>
      <c r="M116" s="134"/>
    </row>
    <row r="117" spans="2:13">
      <c r="B117" s="134"/>
      <c r="C117" s="134"/>
      <c r="D117" s="134"/>
      <c r="E117" s="134"/>
      <c r="F117" s="134"/>
      <c r="G117" s="134"/>
      <c r="H117" s="134"/>
      <c r="I117" s="134"/>
      <c r="J117" s="134"/>
      <c r="K117" s="134"/>
      <c r="M117" s="134"/>
    </row>
    <row r="118" spans="2:13">
      <c r="B118" s="134"/>
      <c r="C118" s="134"/>
      <c r="D118" s="134"/>
      <c r="E118" s="134"/>
      <c r="F118" s="134"/>
      <c r="G118" s="134"/>
      <c r="H118" s="134"/>
      <c r="I118" s="134"/>
      <c r="J118" s="134"/>
      <c r="K118" s="134"/>
      <c r="M118" s="134"/>
    </row>
    <row r="119" spans="2:13">
      <c r="B119" s="134"/>
      <c r="C119" s="134"/>
      <c r="D119" s="134"/>
      <c r="E119" s="134"/>
      <c r="F119" s="134"/>
      <c r="G119" s="134"/>
      <c r="H119" s="134"/>
      <c r="I119" s="134"/>
      <c r="J119" s="134"/>
      <c r="K119" s="134"/>
      <c r="M119" s="134"/>
    </row>
    <row r="120" spans="2:13">
      <c r="B120" s="134"/>
      <c r="C120" s="134"/>
      <c r="D120" s="134"/>
      <c r="E120" s="134"/>
      <c r="F120" s="134"/>
      <c r="G120" s="134"/>
      <c r="H120" s="134"/>
      <c r="I120" s="134"/>
      <c r="J120" s="134"/>
      <c r="K120" s="134"/>
      <c r="M120" s="134"/>
    </row>
    <row r="121" spans="2:13">
      <c r="B121" s="134"/>
      <c r="C121" s="134"/>
      <c r="D121" s="134"/>
      <c r="E121" s="134"/>
      <c r="F121" s="134"/>
      <c r="G121" s="134"/>
      <c r="H121" s="134"/>
      <c r="I121" s="134"/>
      <c r="J121" s="134"/>
      <c r="K121" s="134"/>
      <c r="M121" s="134"/>
    </row>
    <row r="122" spans="2:13">
      <c r="B122" s="134"/>
      <c r="C122" s="134"/>
      <c r="D122" s="134"/>
      <c r="E122" s="134"/>
      <c r="F122" s="134"/>
      <c r="G122" s="134"/>
      <c r="H122" s="134"/>
      <c r="I122" s="134"/>
      <c r="J122" s="134"/>
      <c r="K122" s="134"/>
      <c r="M122" s="134"/>
    </row>
    <row r="123" spans="2:13">
      <c r="B123" s="134"/>
      <c r="C123" s="134"/>
      <c r="D123" s="134"/>
      <c r="E123" s="134"/>
      <c r="F123" s="134"/>
      <c r="G123" s="134"/>
      <c r="H123" s="134"/>
      <c r="I123" s="134"/>
      <c r="J123" s="134"/>
      <c r="K123" s="134"/>
      <c r="M123" s="134"/>
    </row>
    <row r="124" spans="2:13">
      <c r="B124" s="134"/>
      <c r="C124" s="134"/>
      <c r="D124" s="134"/>
      <c r="E124" s="134"/>
      <c r="F124" s="134"/>
      <c r="G124" s="134"/>
      <c r="H124" s="134"/>
      <c r="I124" s="134"/>
      <c r="J124" s="134"/>
      <c r="K124" s="134"/>
      <c r="M124" s="134"/>
    </row>
    <row r="125" spans="2:13">
      <c r="B125" s="134"/>
      <c r="C125" s="134"/>
      <c r="D125" s="134"/>
      <c r="E125" s="134"/>
      <c r="F125" s="134"/>
      <c r="G125" s="134"/>
      <c r="H125" s="134"/>
      <c r="I125" s="134"/>
      <c r="J125" s="134"/>
      <c r="K125" s="134"/>
      <c r="M125" s="134"/>
    </row>
    <row r="126" spans="2:13">
      <c r="B126" s="134"/>
      <c r="C126" s="134"/>
      <c r="D126" s="134"/>
      <c r="E126" s="134"/>
      <c r="F126" s="134"/>
      <c r="G126" s="134"/>
      <c r="H126" s="134"/>
      <c r="I126" s="134"/>
      <c r="J126" s="134"/>
      <c r="K126" s="134"/>
      <c r="M126" s="134"/>
    </row>
    <row r="127" spans="2:13">
      <c r="B127" s="134"/>
      <c r="C127" s="134"/>
      <c r="D127" s="134"/>
      <c r="E127" s="134"/>
      <c r="F127" s="134"/>
      <c r="G127" s="134"/>
      <c r="H127" s="134"/>
      <c r="I127" s="134"/>
      <c r="J127" s="134"/>
      <c r="K127" s="134"/>
      <c r="M127" s="134"/>
    </row>
    <row r="128" spans="2:13">
      <c r="B128" s="134"/>
      <c r="C128" s="134"/>
      <c r="D128" s="134"/>
      <c r="E128" s="134"/>
      <c r="F128" s="134"/>
      <c r="G128" s="134"/>
      <c r="H128" s="134"/>
      <c r="I128" s="134"/>
      <c r="J128" s="134"/>
      <c r="K128" s="134"/>
      <c r="M128" s="134"/>
    </row>
    <row r="129" spans="2:13">
      <c r="B129" s="134"/>
      <c r="C129" s="134"/>
      <c r="D129" s="134"/>
      <c r="E129" s="134"/>
      <c r="F129" s="134"/>
      <c r="G129" s="134"/>
      <c r="H129" s="134"/>
      <c r="I129" s="134"/>
      <c r="J129" s="134"/>
      <c r="K129" s="134"/>
      <c r="M129" s="134"/>
    </row>
    <row r="130" spans="2:13">
      <c r="B130" s="134"/>
      <c r="C130" s="134"/>
      <c r="D130" s="134"/>
      <c r="E130" s="134"/>
      <c r="F130" s="134"/>
      <c r="G130" s="134"/>
      <c r="H130" s="134"/>
      <c r="I130" s="134"/>
      <c r="J130" s="134"/>
      <c r="K130" s="134"/>
      <c r="M130" s="134"/>
    </row>
    <row r="131" spans="2:13">
      <c r="B131" s="134"/>
      <c r="C131" s="134"/>
      <c r="D131" s="134"/>
      <c r="E131" s="134"/>
      <c r="F131" s="134"/>
      <c r="G131" s="134"/>
      <c r="H131" s="134"/>
      <c r="I131" s="134"/>
      <c r="J131" s="134"/>
      <c r="K131" s="134"/>
      <c r="M131" s="134"/>
    </row>
    <row r="132" spans="2:13">
      <c r="B132" s="134"/>
      <c r="C132" s="134"/>
      <c r="D132" s="134"/>
      <c r="E132" s="134"/>
      <c r="F132" s="134"/>
      <c r="G132" s="134"/>
      <c r="H132" s="134"/>
      <c r="I132" s="134"/>
      <c r="J132" s="134"/>
      <c r="K132" s="134"/>
      <c r="M132" s="134"/>
    </row>
    <row r="133" spans="2:13">
      <c r="B133" s="134"/>
      <c r="C133" s="134"/>
      <c r="D133" s="134"/>
      <c r="E133" s="134"/>
      <c r="F133" s="134"/>
      <c r="G133" s="134"/>
      <c r="H133" s="134"/>
      <c r="I133" s="134"/>
      <c r="J133" s="134"/>
      <c r="K133" s="134"/>
      <c r="M133" s="134"/>
    </row>
  </sheetData>
  <sheetProtection password="CC3D" sheet="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3" zoomScaleSheetLayoutView="100" workbookViewId="0">
      <selection activeCell="I14" sqref="I14:M16"/>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36">
        <v>5.2</v>
      </c>
      <c r="C2" s="643" t="s">
        <v>1239</v>
      </c>
      <c r="D2" s="643"/>
      <c r="E2" s="643"/>
      <c r="F2" s="643"/>
      <c r="G2" s="643"/>
      <c r="H2" s="643"/>
      <c r="I2" s="643"/>
      <c r="J2" s="643"/>
      <c r="K2" s="643"/>
      <c r="L2" s="643"/>
      <c r="M2" s="643"/>
      <c r="N2" s="1"/>
    </row>
    <row r="3" spans="1:19" ht="45" customHeight="1">
      <c r="A3" s="1"/>
      <c r="B3" s="136"/>
      <c r="C3" s="136" t="s">
        <v>1</v>
      </c>
      <c r="D3" s="600" t="s">
        <v>30</v>
      </c>
      <c r="E3" s="600"/>
      <c r="F3" s="600"/>
      <c r="G3" s="647"/>
      <c r="H3" s="647"/>
      <c r="I3" s="647"/>
      <c r="J3" s="647"/>
      <c r="K3" s="647"/>
      <c r="L3" s="647"/>
      <c r="M3" s="647"/>
      <c r="N3" s="1"/>
    </row>
    <row r="4" spans="1:19" ht="22.5" customHeight="1">
      <c r="A4" s="1"/>
      <c r="B4" s="136"/>
      <c r="C4" s="136"/>
      <c r="D4" s="156" t="s">
        <v>1241</v>
      </c>
      <c r="E4" s="156"/>
      <c r="F4" s="156"/>
      <c r="G4" s="156"/>
      <c r="H4" s="647"/>
      <c r="I4" s="647"/>
      <c r="J4" s="647"/>
      <c r="K4" s="638" t="s">
        <v>1242</v>
      </c>
      <c r="L4" s="638"/>
      <c r="M4" s="157"/>
      <c r="N4" s="1"/>
    </row>
    <row r="5" spans="1:19" ht="72" customHeight="1">
      <c r="A5" s="1"/>
      <c r="B5" s="130"/>
      <c r="C5" s="137"/>
      <c r="D5" s="155" t="s">
        <v>1240</v>
      </c>
      <c r="E5" s="155"/>
      <c r="F5" s="155"/>
      <c r="G5" s="155"/>
      <c r="H5" s="647"/>
      <c r="I5" s="647"/>
      <c r="J5" s="647"/>
      <c r="K5" s="647"/>
      <c r="L5" s="647"/>
      <c r="M5" s="647"/>
      <c r="N5" s="1"/>
    </row>
    <row r="6" spans="1:19" ht="45.75" customHeight="1">
      <c r="A6" s="1"/>
      <c r="B6" s="130"/>
      <c r="C6" s="156" t="s">
        <v>2</v>
      </c>
      <c r="D6" s="140" t="s">
        <v>30</v>
      </c>
      <c r="E6" s="140"/>
      <c r="F6" s="158"/>
      <c r="G6" s="647"/>
      <c r="H6" s="647"/>
      <c r="I6" s="647"/>
      <c r="J6" s="647"/>
      <c r="K6" s="647"/>
      <c r="L6" s="647"/>
      <c r="M6" s="647"/>
      <c r="N6" s="1"/>
      <c r="O6" s="4"/>
    </row>
    <row r="7" spans="1:19" ht="22.5" customHeight="1">
      <c r="A7" s="1"/>
      <c r="B7" s="136"/>
      <c r="C7" s="136"/>
      <c r="D7" s="140" t="s">
        <v>1241</v>
      </c>
      <c r="E7" s="140"/>
      <c r="F7" s="140"/>
      <c r="G7" s="140"/>
      <c r="H7" s="647"/>
      <c r="I7" s="647"/>
      <c r="J7" s="647"/>
      <c r="K7" s="600" t="s">
        <v>1242</v>
      </c>
      <c r="L7" s="600"/>
      <c r="M7" s="159"/>
      <c r="N7" s="1"/>
      <c r="O7" s="4"/>
    </row>
    <row r="8" spans="1:19" ht="71.25" customHeight="1">
      <c r="A8" s="1"/>
      <c r="B8" s="136"/>
      <c r="C8" s="137"/>
      <c r="D8" s="140" t="s">
        <v>1240</v>
      </c>
      <c r="E8" s="140"/>
      <c r="F8" s="140"/>
      <c r="G8" s="140"/>
      <c r="H8" s="647"/>
      <c r="I8" s="647"/>
      <c r="J8" s="647"/>
      <c r="K8" s="647"/>
      <c r="L8" s="647"/>
      <c r="M8" s="647"/>
      <c r="N8" s="1"/>
      <c r="O8" s="4"/>
    </row>
    <row r="9" spans="1:19" ht="47.25" customHeight="1">
      <c r="A9" s="1"/>
      <c r="B9" s="136"/>
      <c r="C9" s="136" t="s">
        <v>3</v>
      </c>
      <c r="D9" s="140" t="s">
        <v>30</v>
      </c>
      <c r="E9" s="140"/>
      <c r="F9" s="140"/>
      <c r="G9" s="647"/>
      <c r="H9" s="647"/>
      <c r="I9" s="647"/>
      <c r="J9" s="647"/>
      <c r="K9" s="647"/>
      <c r="L9" s="647"/>
      <c r="M9" s="647"/>
      <c r="N9" s="1"/>
      <c r="O9" s="4"/>
    </row>
    <row r="10" spans="1:19" ht="22.5" customHeight="1">
      <c r="A10" s="1"/>
      <c r="B10" s="136"/>
      <c r="C10" s="136"/>
      <c r="D10" s="140" t="s">
        <v>1241</v>
      </c>
      <c r="E10" s="140"/>
      <c r="F10" s="140"/>
      <c r="G10" s="140"/>
      <c r="H10" s="647"/>
      <c r="I10" s="647"/>
      <c r="J10" s="647"/>
      <c r="K10" s="600" t="s">
        <v>1242</v>
      </c>
      <c r="L10" s="600"/>
      <c r="M10" s="159"/>
      <c r="N10" s="1"/>
      <c r="O10" s="4"/>
    </row>
    <row r="11" spans="1:19" ht="71.25" customHeight="1">
      <c r="A11" s="1"/>
      <c r="B11" s="147"/>
      <c r="C11" s="147"/>
      <c r="D11" s="160" t="s">
        <v>1240</v>
      </c>
      <c r="E11" s="160"/>
      <c r="F11" s="160"/>
      <c r="G11" s="160"/>
      <c r="H11" s="640"/>
      <c r="I11" s="640"/>
      <c r="J11" s="640"/>
      <c r="K11" s="640"/>
      <c r="L11" s="640"/>
      <c r="M11" s="640"/>
      <c r="N11" s="1"/>
      <c r="O11" s="4"/>
    </row>
    <row r="12" spans="1:19" ht="26.25" customHeight="1">
      <c r="A12" s="1"/>
      <c r="B12" s="146">
        <v>6</v>
      </c>
      <c r="C12" s="162" t="s">
        <v>138</v>
      </c>
      <c r="D12" s="163"/>
      <c r="E12" s="163"/>
      <c r="F12" s="163"/>
      <c r="G12" s="163"/>
      <c r="H12" s="163"/>
      <c r="I12" s="163"/>
      <c r="J12" s="163"/>
      <c r="K12" s="163"/>
      <c r="L12" s="163"/>
      <c r="M12" s="163"/>
      <c r="N12" s="1"/>
      <c r="O12" s="4"/>
      <c r="P12" s="4"/>
      <c r="Q12" s="4"/>
      <c r="R12" s="4"/>
      <c r="S12" s="4"/>
    </row>
    <row r="13" spans="1:19" ht="72" customHeight="1">
      <c r="A13" s="1"/>
      <c r="B13" s="136">
        <v>6.1</v>
      </c>
      <c r="C13" s="630" t="s">
        <v>1555</v>
      </c>
      <c r="D13" s="630"/>
      <c r="E13" s="630"/>
      <c r="F13" s="630"/>
      <c r="G13" s="630"/>
      <c r="H13" s="630"/>
      <c r="I13" s="630"/>
      <c r="J13" s="630"/>
      <c r="K13" s="630"/>
      <c r="L13" s="630"/>
      <c r="M13" s="630"/>
      <c r="N13" s="1"/>
      <c r="O13" s="4"/>
      <c r="P13" s="4"/>
      <c r="Q13" s="4"/>
      <c r="R13" s="4"/>
      <c r="S13" s="4"/>
    </row>
    <row r="14" spans="1:19">
      <c r="A14" s="1"/>
      <c r="B14" s="136"/>
      <c r="C14" s="164"/>
      <c r="D14" s="136" t="s">
        <v>0</v>
      </c>
      <c r="E14" s="164"/>
      <c r="F14" s="165" t="s">
        <v>116</v>
      </c>
      <c r="G14" s="166"/>
      <c r="H14" s="166"/>
      <c r="I14" s="644"/>
      <c r="J14" s="644"/>
      <c r="K14" s="644"/>
      <c r="L14" s="644"/>
      <c r="M14" s="644"/>
      <c r="N14" s="1"/>
      <c r="O14" s="4"/>
      <c r="P14" s="4"/>
      <c r="Q14" s="4"/>
      <c r="R14" s="4"/>
      <c r="S14" s="4"/>
    </row>
    <row r="15" spans="1:19" ht="18.75" customHeight="1">
      <c r="A15" s="1"/>
      <c r="B15" s="136"/>
      <c r="C15" s="167"/>
      <c r="D15" s="136"/>
      <c r="E15" s="167"/>
      <c r="F15" s="166"/>
      <c r="G15" s="166"/>
      <c r="H15" s="166"/>
      <c r="I15" s="644"/>
      <c r="J15" s="644"/>
      <c r="K15" s="644"/>
      <c r="L15" s="644"/>
      <c r="M15" s="644"/>
      <c r="N15" s="1"/>
      <c r="O15" s="4"/>
      <c r="P15" s="4"/>
      <c r="Q15" s="4"/>
      <c r="R15" s="4"/>
      <c r="S15" s="4"/>
    </row>
    <row r="16" spans="1:19" ht="18.75" customHeight="1">
      <c r="A16" s="1"/>
      <c r="B16" s="136"/>
      <c r="C16" s="168"/>
      <c r="D16" s="168"/>
      <c r="E16" s="168"/>
      <c r="F16" s="168"/>
      <c r="G16" s="168"/>
      <c r="H16" s="168"/>
      <c r="I16" s="645"/>
      <c r="J16" s="645"/>
      <c r="K16" s="645"/>
      <c r="L16" s="645"/>
      <c r="M16" s="645"/>
      <c r="N16" s="1"/>
      <c r="O16" s="4"/>
      <c r="P16" s="4"/>
      <c r="Q16" s="4"/>
      <c r="R16" s="4"/>
      <c r="S16" s="4"/>
    </row>
    <row r="17" spans="1:19" ht="55.5" customHeight="1">
      <c r="A17" s="1"/>
      <c r="B17" s="136">
        <v>6.2</v>
      </c>
      <c r="C17" s="630" t="s">
        <v>1243</v>
      </c>
      <c r="D17" s="630"/>
      <c r="E17" s="630"/>
      <c r="F17" s="630"/>
      <c r="G17" s="630"/>
      <c r="H17" s="630"/>
      <c r="I17" s="630"/>
      <c r="J17" s="630"/>
      <c r="K17" s="630"/>
      <c r="L17" s="630"/>
      <c r="M17" s="630"/>
      <c r="N17" s="1"/>
      <c r="O17" s="4"/>
      <c r="P17" s="4"/>
      <c r="Q17" s="4"/>
      <c r="R17" s="4"/>
      <c r="S17" s="4"/>
    </row>
    <row r="18" spans="1:19">
      <c r="A18" s="1"/>
      <c r="B18" s="136"/>
      <c r="C18" s="164"/>
      <c r="D18" s="136" t="s">
        <v>117</v>
      </c>
      <c r="E18" s="164"/>
      <c r="F18" s="165" t="s">
        <v>116</v>
      </c>
      <c r="G18" s="166"/>
      <c r="H18" s="166"/>
      <c r="I18" s="644"/>
      <c r="J18" s="644"/>
      <c r="K18" s="644"/>
      <c r="L18" s="644"/>
      <c r="M18" s="644"/>
      <c r="N18" s="1"/>
      <c r="O18" s="4"/>
      <c r="P18" s="4"/>
      <c r="Q18" s="4"/>
      <c r="R18" s="4"/>
      <c r="S18" s="4"/>
    </row>
    <row r="19" spans="1:19" ht="19.5" customHeight="1">
      <c r="A19" s="1"/>
      <c r="B19" s="136"/>
      <c r="C19" s="130"/>
      <c r="D19" s="136"/>
      <c r="E19" s="130"/>
      <c r="F19" s="130"/>
      <c r="G19" s="130"/>
      <c r="H19" s="130"/>
      <c r="I19" s="644"/>
      <c r="J19" s="644"/>
      <c r="K19" s="644"/>
      <c r="L19" s="644"/>
      <c r="M19" s="644"/>
      <c r="N19" s="1"/>
      <c r="O19" s="4"/>
      <c r="P19" s="4"/>
      <c r="Q19" s="4"/>
      <c r="R19" s="4"/>
      <c r="S19" s="4"/>
    </row>
    <row r="20" spans="1:19" ht="19.5" customHeight="1">
      <c r="A20" s="1"/>
      <c r="B20" s="136"/>
      <c r="C20" s="168"/>
      <c r="D20" s="168"/>
      <c r="E20" s="168"/>
      <c r="F20" s="168"/>
      <c r="G20" s="168"/>
      <c r="H20" s="168"/>
      <c r="I20" s="645"/>
      <c r="J20" s="645"/>
      <c r="K20" s="645"/>
      <c r="L20" s="645"/>
      <c r="M20" s="645"/>
      <c r="N20" s="1"/>
      <c r="O20" s="4"/>
      <c r="P20" s="4"/>
      <c r="Q20" s="4"/>
      <c r="R20" s="4"/>
      <c r="S20" s="4"/>
    </row>
    <row r="21" spans="1:19" ht="55.5" customHeight="1">
      <c r="A21" s="1"/>
      <c r="B21" s="136">
        <v>6.3</v>
      </c>
      <c r="C21" s="630" t="s">
        <v>1245</v>
      </c>
      <c r="D21" s="630"/>
      <c r="E21" s="630"/>
      <c r="F21" s="630"/>
      <c r="G21" s="630"/>
      <c r="H21" s="630"/>
      <c r="I21" s="630"/>
      <c r="J21" s="630"/>
      <c r="K21" s="630"/>
      <c r="L21" s="630"/>
      <c r="M21" s="630"/>
      <c r="N21" s="1"/>
      <c r="O21" s="4"/>
      <c r="P21" s="4"/>
      <c r="Q21" s="4"/>
      <c r="R21" s="4"/>
      <c r="S21" s="4"/>
    </row>
    <row r="22" spans="1:19">
      <c r="A22" s="1"/>
      <c r="B22" s="136"/>
      <c r="C22" s="164"/>
      <c r="D22" s="136" t="s">
        <v>117</v>
      </c>
      <c r="E22" s="164"/>
      <c r="F22" s="165" t="s">
        <v>116</v>
      </c>
      <c r="G22" s="166"/>
      <c r="H22" s="166"/>
      <c r="I22" s="644"/>
      <c r="J22" s="644"/>
      <c r="K22" s="644"/>
      <c r="L22" s="644"/>
      <c r="M22" s="644"/>
      <c r="N22" s="1"/>
      <c r="O22" s="4"/>
      <c r="P22" s="4"/>
      <c r="Q22" s="4"/>
      <c r="R22" s="4"/>
      <c r="S22" s="4"/>
    </row>
    <row r="23" spans="1:19" ht="18.75" customHeight="1">
      <c r="A23" s="1"/>
      <c r="B23" s="136"/>
      <c r="C23" s="130"/>
      <c r="D23" s="136"/>
      <c r="E23" s="130"/>
      <c r="F23" s="166"/>
      <c r="G23" s="166"/>
      <c r="H23" s="166"/>
      <c r="I23" s="644"/>
      <c r="J23" s="644"/>
      <c r="K23" s="644"/>
      <c r="L23" s="644"/>
      <c r="M23" s="644"/>
      <c r="N23" s="1"/>
      <c r="O23" s="4"/>
      <c r="P23" s="4"/>
      <c r="Q23" s="4"/>
      <c r="R23" s="4"/>
      <c r="S23" s="4"/>
    </row>
    <row r="24" spans="1:19" ht="18.75" customHeight="1">
      <c r="A24" s="1"/>
      <c r="B24" s="136"/>
      <c r="C24" s="168"/>
      <c r="D24" s="168"/>
      <c r="E24" s="168"/>
      <c r="F24" s="168"/>
      <c r="G24" s="168"/>
      <c r="H24" s="168"/>
      <c r="I24" s="645"/>
      <c r="J24" s="645"/>
      <c r="K24" s="645"/>
      <c r="L24" s="645"/>
      <c r="M24" s="645"/>
      <c r="N24" s="1"/>
      <c r="O24" s="4"/>
      <c r="P24" s="4"/>
      <c r="Q24" s="4"/>
      <c r="R24" s="4"/>
      <c r="S24" s="4"/>
    </row>
    <row r="25" spans="1:19" ht="69.95" customHeight="1">
      <c r="A25" s="1"/>
      <c r="B25" s="136">
        <v>6.4</v>
      </c>
      <c r="C25" s="630" t="s">
        <v>1244</v>
      </c>
      <c r="D25" s="630"/>
      <c r="E25" s="630"/>
      <c r="F25" s="630"/>
      <c r="G25" s="630"/>
      <c r="H25" s="630"/>
      <c r="I25" s="630"/>
      <c r="J25" s="630"/>
      <c r="K25" s="630"/>
      <c r="L25" s="630"/>
      <c r="M25" s="630"/>
      <c r="N25" s="1"/>
      <c r="O25" s="4"/>
      <c r="P25" s="4"/>
      <c r="Q25" s="4"/>
      <c r="R25" s="4"/>
      <c r="S25" s="4"/>
    </row>
    <row r="26" spans="1:19">
      <c r="A26" s="1"/>
      <c r="B26" s="136"/>
      <c r="C26" s="169"/>
      <c r="D26" s="136" t="s">
        <v>117</v>
      </c>
      <c r="E26" s="164"/>
      <c r="F26" s="165" t="s">
        <v>116</v>
      </c>
      <c r="G26" s="166"/>
      <c r="H26" s="166"/>
      <c r="I26" s="644"/>
      <c r="J26" s="644"/>
      <c r="K26" s="644"/>
      <c r="L26" s="644"/>
      <c r="M26" s="644"/>
      <c r="N26" s="1"/>
      <c r="O26" s="4"/>
      <c r="P26" s="4"/>
      <c r="Q26" s="4"/>
      <c r="R26" s="4"/>
      <c r="S26" s="4"/>
    </row>
    <row r="27" spans="1:19" ht="19.5" customHeight="1">
      <c r="A27" s="1"/>
      <c r="B27" s="136"/>
      <c r="C27" s="130"/>
      <c r="D27" s="136"/>
      <c r="E27" s="130"/>
      <c r="F27" s="166"/>
      <c r="G27" s="166"/>
      <c r="H27" s="166"/>
      <c r="I27" s="644"/>
      <c r="J27" s="644"/>
      <c r="K27" s="644"/>
      <c r="L27" s="644"/>
      <c r="M27" s="644"/>
      <c r="N27" s="1"/>
      <c r="O27" s="4"/>
      <c r="P27" s="4"/>
      <c r="Q27" s="4"/>
      <c r="R27" s="4"/>
      <c r="S27" s="4"/>
    </row>
    <row r="28" spans="1:19" ht="18.75" customHeight="1">
      <c r="A28" s="1"/>
      <c r="B28" s="136"/>
      <c r="C28" s="168"/>
      <c r="D28" s="168"/>
      <c r="E28" s="168"/>
      <c r="F28" s="168"/>
      <c r="G28" s="168"/>
      <c r="H28" s="168"/>
      <c r="I28" s="645"/>
      <c r="J28" s="645"/>
      <c r="K28" s="645"/>
      <c r="L28" s="645"/>
      <c r="M28" s="645"/>
      <c r="N28" s="1"/>
      <c r="O28" s="4"/>
      <c r="P28" s="4"/>
      <c r="Q28" s="4"/>
      <c r="R28" s="4"/>
      <c r="S28" s="4"/>
    </row>
    <row r="29" spans="1:19" ht="20.25" customHeight="1">
      <c r="A29" s="1"/>
      <c r="B29" s="646" t="s">
        <v>1624</v>
      </c>
      <c r="C29" s="646"/>
      <c r="D29" s="646"/>
      <c r="E29" s="646"/>
      <c r="F29" s="646"/>
      <c r="G29" s="646"/>
      <c r="H29" s="646"/>
      <c r="I29" s="646"/>
      <c r="J29" s="646"/>
      <c r="K29" s="646"/>
      <c r="L29" s="646"/>
      <c r="M29" s="646"/>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password="CC3D"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H10:J10"/>
    <mergeCell ref="C25:M25"/>
    <mergeCell ref="C13:M13"/>
    <mergeCell ref="C21:M21"/>
    <mergeCell ref="I14:M16"/>
    <mergeCell ref="I18:M20"/>
    <mergeCell ref="I22:M24"/>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0"/>
  <sheetViews>
    <sheetView view="pageBreakPreview" topLeftCell="A13" zoomScale="80" zoomScaleNormal="100" zoomScaleSheetLayoutView="80" workbookViewId="0">
      <selection activeCell="G25" sqref="G25:J26"/>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84"/>
      <c r="D1" s="184"/>
      <c r="E1" s="184"/>
      <c r="F1" s="184"/>
      <c r="G1" s="184"/>
      <c r="H1" s="184"/>
      <c r="I1" s="184"/>
      <c r="J1" s="184"/>
      <c r="K1" s="184"/>
      <c r="L1" s="184"/>
      <c r="M1" s="6"/>
    </row>
    <row r="2" spans="1:19" ht="40.5" customHeight="1">
      <c r="A2" s="1"/>
      <c r="B2" s="391">
        <v>6.5</v>
      </c>
      <c r="C2" s="583" t="s">
        <v>1246</v>
      </c>
      <c r="D2" s="583"/>
      <c r="E2" s="583"/>
      <c r="F2" s="583"/>
      <c r="G2" s="583"/>
      <c r="H2" s="583"/>
      <c r="I2" s="583"/>
      <c r="J2" s="583"/>
      <c r="K2" s="583"/>
      <c r="L2" s="583"/>
      <c r="M2" s="1"/>
    </row>
    <row r="3" spans="1:19" ht="15.75" customHeight="1">
      <c r="A3" s="1"/>
      <c r="B3" s="6"/>
      <c r="C3" s="493"/>
      <c r="D3" s="583" t="s">
        <v>1247</v>
      </c>
      <c r="E3" s="583"/>
      <c r="F3" s="583"/>
      <c r="G3" s="583"/>
      <c r="H3" s="583"/>
      <c r="I3" s="493"/>
      <c r="J3" s="583" t="s">
        <v>1248</v>
      </c>
      <c r="K3" s="583"/>
      <c r="L3" s="583"/>
      <c r="M3" s="1"/>
    </row>
    <row r="4" spans="1:19" ht="79.5" customHeight="1">
      <c r="A4" s="1"/>
      <c r="B4" s="6"/>
      <c r="C4" s="7"/>
      <c r="D4" s="583"/>
      <c r="E4" s="583"/>
      <c r="F4" s="583"/>
      <c r="G4" s="583"/>
      <c r="H4" s="583"/>
      <c r="I4" s="7"/>
      <c r="J4" s="583"/>
      <c r="K4" s="583"/>
      <c r="L4" s="583"/>
      <c r="M4" s="1"/>
    </row>
    <row r="5" spans="1:19" ht="40.5" customHeight="1">
      <c r="A5" s="1"/>
      <c r="B5" s="6"/>
      <c r="C5" s="7"/>
      <c r="D5" s="653"/>
      <c r="E5" s="654"/>
      <c r="F5" s="654"/>
      <c r="G5" s="654"/>
      <c r="H5" s="654"/>
      <c r="I5" s="7"/>
      <c r="J5" s="653"/>
      <c r="K5" s="654"/>
      <c r="L5" s="654"/>
      <c r="M5" s="1"/>
    </row>
    <row r="6" spans="1:19" ht="75.75" customHeight="1">
      <c r="A6" s="1"/>
      <c r="B6" s="393">
        <v>7</v>
      </c>
      <c r="C6" s="648" t="s">
        <v>1266</v>
      </c>
      <c r="D6" s="648"/>
      <c r="E6" s="648"/>
      <c r="F6" s="648"/>
      <c r="G6" s="648"/>
      <c r="H6" s="648"/>
      <c r="I6" s="648"/>
      <c r="J6" s="648"/>
      <c r="K6" s="648"/>
      <c r="L6" s="648"/>
      <c r="M6" s="1"/>
    </row>
    <row r="7" spans="1:19" ht="70.5" customHeight="1">
      <c r="A7" s="1"/>
      <c r="B7" s="392">
        <v>7.1</v>
      </c>
      <c r="C7" s="583" t="s">
        <v>1265</v>
      </c>
      <c r="D7" s="583"/>
      <c r="E7" s="583"/>
      <c r="F7" s="583"/>
      <c r="G7" s="583"/>
      <c r="H7" s="583"/>
      <c r="I7" s="583"/>
      <c r="J7" s="583"/>
      <c r="K7" s="583"/>
      <c r="L7" s="583"/>
      <c r="M7" s="1"/>
      <c r="N7" s="1"/>
      <c r="O7" s="4"/>
      <c r="P7" s="4"/>
      <c r="Q7" s="4"/>
      <c r="R7" s="4"/>
      <c r="S7" s="4"/>
    </row>
    <row r="8" spans="1:19">
      <c r="A8" s="1"/>
      <c r="B8" s="391"/>
      <c r="C8" s="164"/>
      <c r="D8" s="392" t="s">
        <v>0</v>
      </c>
      <c r="E8" s="164"/>
      <c r="F8" s="165" t="s">
        <v>116</v>
      </c>
      <c r="G8" s="166"/>
      <c r="H8" s="166"/>
      <c r="I8" s="669"/>
      <c r="J8" s="670"/>
      <c r="K8" s="670"/>
      <c r="L8" s="670"/>
      <c r="M8" s="1"/>
      <c r="N8" s="1"/>
      <c r="O8" s="4"/>
      <c r="P8" s="4"/>
      <c r="Q8" s="4"/>
      <c r="R8" s="4"/>
      <c r="S8" s="4"/>
    </row>
    <row r="9" spans="1:19" ht="32.25" customHeight="1">
      <c r="A9" s="1"/>
      <c r="B9" s="391"/>
      <c r="C9" s="182"/>
      <c r="D9" s="391"/>
      <c r="E9" s="182"/>
      <c r="F9" s="166"/>
      <c r="G9" s="166"/>
      <c r="H9" s="166"/>
      <c r="I9" s="670"/>
      <c r="J9" s="670"/>
      <c r="K9" s="670"/>
      <c r="L9" s="670"/>
      <c r="M9" s="1"/>
      <c r="N9" s="1"/>
      <c r="O9" s="4"/>
      <c r="P9" s="4"/>
      <c r="Q9" s="4"/>
      <c r="R9" s="4"/>
      <c r="S9" s="4"/>
    </row>
    <row r="10" spans="1:19">
      <c r="A10" s="1"/>
      <c r="B10" s="391"/>
      <c r="C10" s="392"/>
      <c r="D10" s="392"/>
      <c r="E10" s="392"/>
      <c r="F10" s="166"/>
      <c r="G10" s="166"/>
      <c r="H10" s="166"/>
      <c r="I10" s="671"/>
      <c r="J10" s="671"/>
      <c r="K10" s="671"/>
      <c r="L10" s="671"/>
      <c r="M10" s="1"/>
      <c r="N10" s="1"/>
      <c r="O10" s="4"/>
      <c r="P10" s="4"/>
      <c r="Q10" s="4"/>
      <c r="R10" s="4"/>
      <c r="S10" s="4"/>
    </row>
    <row r="11" spans="1:19" ht="67.5" customHeight="1">
      <c r="A11" s="1"/>
      <c r="B11" s="391">
        <v>7.2</v>
      </c>
      <c r="C11" s="630" t="s">
        <v>1250</v>
      </c>
      <c r="D11" s="630"/>
      <c r="E11" s="630"/>
      <c r="F11" s="630"/>
      <c r="G11" s="630"/>
      <c r="H11" s="630"/>
      <c r="I11" s="630"/>
      <c r="J11" s="630"/>
      <c r="K11" s="630"/>
      <c r="L11" s="630"/>
      <c r="M11" s="1"/>
      <c r="N11" s="1"/>
      <c r="O11" s="4"/>
      <c r="P11" s="4"/>
      <c r="Q11" s="4"/>
      <c r="R11" s="4"/>
      <c r="S11" s="4"/>
    </row>
    <row r="12" spans="1:19">
      <c r="A12" s="1"/>
      <c r="B12" s="391"/>
      <c r="C12" s="164"/>
      <c r="D12" s="391" t="s">
        <v>0</v>
      </c>
      <c r="E12" s="164"/>
      <c r="F12" s="165" t="s">
        <v>116</v>
      </c>
      <c r="G12" s="166"/>
      <c r="H12" s="166"/>
      <c r="I12" s="669"/>
      <c r="J12" s="670"/>
      <c r="K12" s="670"/>
      <c r="L12" s="670"/>
      <c r="M12" s="1"/>
      <c r="N12" s="1"/>
      <c r="O12" s="4"/>
      <c r="P12" s="4"/>
      <c r="Q12" s="4"/>
      <c r="R12" s="4"/>
      <c r="S12" s="4"/>
    </row>
    <row r="13" spans="1:19" ht="35.25" customHeight="1">
      <c r="A13" s="1"/>
      <c r="B13" s="391"/>
      <c r="C13" s="182"/>
      <c r="D13" s="391"/>
      <c r="E13" s="182"/>
      <c r="F13" s="166"/>
      <c r="G13" s="166"/>
      <c r="H13" s="166"/>
      <c r="I13" s="670"/>
      <c r="J13" s="670"/>
      <c r="K13" s="670"/>
      <c r="L13" s="670"/>
      <c r="M13" s="1"/>
      <c r="N13" s="1"/>
      <c r="O13" s="4"/>
      <c r="P13" s="4"/>
      <c r="Q13" s="4"/>
      <c r="R13" s="4"/>
      <c r="S13" s="4"/>
    </row>
    <row r="14" spans="1:19" ht="20.25" customHeight="1">
      <c r="A14" s="1"/>
      <c r="B14" s="391"/>
      <c r="C14" s="392"/>
      <c r="D14" s="392"/>
      <c r="E14" s="392"/>
      <c r="F14" s="183"/>
      <c r="G14" s="183"/>
      <c r="H14" s="183"/>
      <c r="I14" s="665"/>
      <c r="J14" s="665"/>
      <c r="K14" s="665"/>
      <c r="L14" s="665"/>
      <c r="M14" s="1"/>
      <c r="N14" s="1"/>
      <c r="O14" s="4"/>
      <c r="P14" s="4"/>
      <c r="Q14" s="4"/>
      <c r="R14" s="4"/>
      <c r="S14" s="4"/>
    </row>
    <row r="15" spans="1:19" ht="55.5" customHeight="1">
      <c r="A15" s="1"/>
      <c r="B15" s="181">
        <v>8</v>
      </c>
      <c r="C15" s="648" t="s">
        <v>1251</v>
      </c>
      <c r="D15" s="648"/>
      <c r="E15" s="648"/>
      <c r="F15" s="648"/>
      <c r="G15" s="648"/>
      <c r="H15" s="648"/>
      <c r="I15" s="648"/>
      <c r="J15" s="648"/>
      <c r="K15" s="648"/>
      <c r="L15" s="648"/>
      <c r="M15" s="1"/>
      <c r="N15" s="4"/>
      <c r="O15" s="4"/>
      <c r="P15" s="4"/>
      <c r="Q15" s="4"/>
      <c r="R15" s="4"/>
    </row>
    <row r="16" spans="1:19" ht="15.75" customHeight="1">
      <c r="A16" s="1"/>
      <c r="B16" s="391">
        <v>8.1</v>
      </c>
      <c r="C16" s="638" t="s">
        <v>1</v>
      </c>
      <c r="D16" s="630" t="s">
        <v>1183</v>
      </c>
      <c r="E16" s="630"/>
      <c r="F16" s="630"/>
      <c r="G16" s="630"/>
      <c r="H16" s="630"/>
      <c r="I16" s="630"/>
      <c r="J16" s="630"/>
      <c r="K16" s="630"/>
      <c r="L16" s="618"/>
      <c r="M16" s="1"/>
      <c r="N16" s="4"/>
      <c r="O16" s="4"/>
      <c r="P16" s="4"/>
      <c r="Q16" s="4"/>
      <c r="R16" s="4"/>
    </row>
    <row r="17" spans="1:18" ht="24" customHeight="1">
      <c r="A17" s="1"/>
      <c r="B17" s="391"/>
      <c r="C17" s="634"/>
      <c r="D17" s="655"/>
      <c r="E17" s="655"/>
      <c r="F17" s="655"/>
      <c r="G17" s="655"/>
      <c r="H17" s="655"/>
      <c r="I17" s="655"/>
      <c r="J17" s="655"/>
      <c r="K17" s="655"/>
      <c r="L17" s="620"/>
      <c r="M17" s="1"/>
      <c r="N17" s="4"/>
      <c r="O17" s="4"/>
      <c r="P17" s="4"/>
      <c r="Q17" s="4"/>
      <c r="R17" s="4"/>
    </row>
    <row r="18" spans="1:18" ht="15.75" customHeight="1">
      <c r="A18" s="1"/>
      <c r="B18" s="391"/>
      <c r="C18" s="638" t="s">
        <v>2</v>
      </c>
      <c r="D18" s="630" t="s">
        <v>1184</v>
      </c>
      <c r="E18" s="630"/>
      <c r="F18" s="630"/>
      <c r="G18" s="630"/>
      <c r="H18" s="630"/>
      <c r="I18" s="630"/>
      <c r="J18" s="630"/>
      <c r="K18" s="630"/>
      <c r="L18" s="618"/>
      <c r="M18" s="1"/>
      <c r="N18" s="4"/>
      <c r="O18" s="4"/>
      <c r="P18" s="4"/>
      <c r="Q18" s="4"/>
      <c r="R18" s="4"/>
    </row>
    <row r="19" spans="1:18" ht="23.25" customHeight="1">
      <c r="A19" s="1"/>
      <c r="B19" s="391"/>
      <c r="C19" s="634"/>
      <c r="D19" s="655"/>
      <c r="E19" s="655"/>
      <c r="F19" s="655"/>
      <c r="G19" s="655"/>
      <c r="H19" s="655"/>
      <c r="I19" s="655"/>
      <c r="J19" s="655"/>
      <c r="K19" s="655"/>
      <c r="L19" s="620"/>
      <c r="M19" s="1"/>
      <c r="N19" s="4"/>
      <c r="O19" s="4"/>
      <c r="P19" s="4"/>
      <c r="Q19" s="4"/>
      <c r="R19" s="4"/>
    </row>
    <row r="20" spans="1:18" ht="15.75" customHeight="1">
      <c r="A20" s="1"/>
      <c r="B20" s="391"/>
      <c r="C20" s="632" t="s">
        <v>3</v>
      </c>
      <c r="D20" s="583" t="s">
        <v>1581</v>
      </c>
      <c r="E20" s="583"/>
      <c r="F20" s="583"/>
      <c r="G20" s="583"/>
      <c r="H20" s="583"/>
      <c r="I20" s="583"/>
      <c r="J20" s="583"/>
      <c r="K20" s="583"/>
      <c r="L20" s="619"/>
      <c r="M20" s="1"/>
      <c r="N20" s="4"/>
      <c r="O20" s="4"/>
      <c r="P20" s="4"/>
      <c r="Q20" s="4"/>
      <c r="R20" s="4"/>
    </row>
    <row r="21" spans="1:18" ht="15.75" customHeight="1">
      <c r="A21" s="1"/>
      <c r="B21" s="391"/>
      <c r="C21" s="632"/>
      <c r="D21" s="583"/>
      <c r="E21" s="583"/>
      <c r="F21" s="583"/>
      <c r="G21" s="583"/>
      <c r="H21" s="583"/>
      <c r="I21" s="583"/>
      <c r="J21" s="583"/>
      <c r="K21" s="583"/>
      <c r="L21" s="619"/>
      <c r="M21" s="1"/>
      <c r="N21" s="4"/>
      <c r="O21" s="4"/>
      <c r="P21" s="4"/>
      <c r="Q21" s="4"/>
      <c r="R21" s="4"/>
    </row>
    <row r="22" spans="1:18" ht="14.25" customHeight="1">
      <c r="A22" s="1"/>
      <c r="B22" s="391"/>
      <c r="C22" s="392"/>
      <c r="D22" s="390"/>
      <c r="E22" s="390"/>
      <c r="F22" s="390"/>
      <c r="G22" s="390"/>
      <c r="H22" s="390"/>
      <c r="I22" s="390"/>
      <c r="J22" s="390"/>
      <c r="K22" s="390"/>
      <c r="L22" s="390"/>
      <c r="M22" s="1"/>
      <c r="N22" s="4"/>
      <c r="O22" s="4"/>
      <c r="P22" s="4"/>
      <c r="Q22" s="4"/>
      <c r="R22" s="4"/>
    </row>
    <row r="23" spans="1:18" ht="28.5" customHeight="1">
      <c r="A23" s="1"/>
      <c r="B23" s="392">
        <v>8.1999999999999993</v>
      </c>
      <c r="C23" s="599" t="s">
        <v>326</v>
      </c>
      <c r="D23" s="599"/>
      <c r="E23" s="599"/>
      <c r="F23" s="599"/>
      <c r="G23" s="599"/>
      <c r="H23" s="599"/>
      <c r="I23" s="599"/>
      <c r="J23" s="599"/>
      <c r="K23" s="599"/>
      <c r="L23" s="599"/>
      <c r="M23" s="1"/>
      <c r="N23" s="4"/>
      <c r="O23" s="4"/>
      <c r="P23" s="4"/>
      <c r="Q23" s="4"/>
      <c r="R23" s="4"/>
    </row>
    <row r="24" spans="1:18" ht="20.100000000000001" customHeight="1">
      <c r="A24" s="1"/>
      <c r="B24" s="392"/>
      <c r="C24" s="656"/>
      <c r="D24" s="657"/>
      <c r="E24" s="657"/>
      <c r="F24" s="657"/>
      <c r="G24" s="658" t="s">
        <v>49</v>
      </c>
      <c r="H24" s="659"/>
      <c r="I24" s="659"/>
      <c r="J24" s="660"/>
      <c r="K24" s="658" t="s">
        <v>50</v>
      </c>
      <c r="L24" s="660"/>
      <c r="M24" s="1"/>
      <c r="N24" s="4"/>
      <c r="O24" s="4"/>
      <c r="P24" s="4"/>
      <c r="Q24" s="4"/>
      <c r="R24" s="4"/>
    </row>
    <row r="25" spans="1:18" ht="20.100000000000001" customHeight="1">
      <c r="A25" s="1"/>
      <c r="B25" s="392"/>
      <c r="C25" s="178" t="s">
        <v>1</v>
      </c>
      <c r="D25" s="649" t="s">
        <v>139</v>
      </c>
      <c r="E25" s="649"/>
      <c r="F25" s="650"/>
      <c r="G25" s="661"/>
      <c r="H25" s="662"/>
      <c r="I25" s="662"/>
      <c r="J25" s="663"/>
      <c r="K25" s="661"/>
      <c r="L25" s="663"/>
      <c r="M25" s="1"/>
      <c r="N25" s="4"/>
      <c r="O25" s="4"/>
      <c r="P25" s="4"/>
      <c r="Q25" s="4"/>
      <c r="R25" s="4"/>
    </row>
    <row r="26" spans="1:18" ht="20.100000000000001" customHeight="1">
      <c r="A26" s="1"/>
      <c r="B26" s="392"/>
      <c r="C26" s="179"/>
      <c r="D26" s="651"/>
      <c r="E26" s="651"/>
      <c r="F26" s="652"/>
      <c r="G26" s="664"/>
      <c r="H26" s="665"/>
      <c r="I26" s="665"/>
      <c r="J26" s="666"/>
      <c r="K26" s="664"/>
      <c r="L26" s="666"/>
      <c r="M26" s="1"/>
      <c r="N26" s="4"/>
      <c r="O26" s="4"/>
      <c r="P26" s="4"/>
      <c r="Q26" s="4"/>
      <c r="R26" s="4"/>
    </row>
    <row r="27" spans="1:18" ht="20.100000000000001" customHeight="1">
      <c r="A27" s="1"/>
      <c r="B27" s="392"/>
      <c r="C27" s="180" t="s">
        <v>2</v>
      </c>
      <c r="D27" s="667" t="s">
        <v>140</v>
      </c>
      <c r="E27" s="667"/>
      <c r="F27" s="668"/>
      <c r="G27" s="661"/>
      <c r="H27" s="662"/>
      <c r="I27" s="662"/>
      <c r="J27" s="663"/>
      <c r="K27" s="661"/>
      <c r="L27" s="663"/>
      <c r="M27" s="1"/>
      <c r="N27" s="4"/>
      <c r="O27" s="4"/>
      <c r="P27" s="4"/>
      <c r="Q27" s="4"/>
      <c r="R27" s="4"/>
    </row>
    <row r="28" spans="1:18" ht="20.100000000000001" customHeight="1">
      <c r="A28" s="1"/>
      <c r="B28" s="392"/>
      <c r="C28" s="179"/>
      <c r="D28" s="651"/>
      <c r="E28" s="651"/>
      <c r="F28" s="652"/>
      <c r="G28" s="664"/>
      <c r="H28" s="665"/>
      <c r="I28" s="665"/>
      <c r="J28" s="666"/>
      <c r="K28" s="664"/>
      <c r="L28" s="666"/>
      <c r="M28" s="1"/>
      <c r="N28" s="4"/>
      <c r="O28" s="4"/>
      <c r="P28" s="4"/>
      <c r="Q28" s="4"/>
      <c r="R28" s="4"/>
    </row>
    <row r="29" spans="1:18" ht="20.100000000000001" customHeight="1">
      <c r="A29" s="1"/>
      <c r="B29" s="392"/>
      <c r="C29" s="175" t="s">
        <v>3</v>
      </c>
      <c r="D29" s="649" t="s">
        <v>146</v>
      </c>
      <c r="E29" s="649"/>
      <c r="F29" s="650"/>
      <c r="G29" s="661"/>
      <c r="H29" s="662"/>
      <c r="I29" s="662"/>
      <c r="J29" s="663"/>
      <c r="K29" s="661"/>
      <c r="L29" s="663"/>
      <c r="M29" s="1"/>
      <c r="N29" s="4"/>
      <c r="O29" s="4"/>
      <c r="P29" s="4"/>
      <c r="Q29" s="4"/>
      <c r="R29" s="4"/>
    </row>
    <row r="30" spans="1:18" ht="20.100000000000001" customHeight="1">
      <c r="A30" s="1"/>
      <c r="B30" s="392"/>
      <c r="C30" s="179"/>
      <c r="D30" s="651"/>
      <c r="E30" s="651"/>
      <c r="F30" s="652"/>
      <c r="G30" s="664"/>
      <c r="H30" s="665"/>
      <c r="I30" s="665"/>
      <c r="J30" s="666"/>
      <c r="K30" s="664"/>
      <c r="L30" s="666"/>
      <c r="M30" s="1"/>
      <c r="N30" s="4"/>
      <c r="O30" s="4"/>
      <c r="P30" s="4"/>
      <c r="Q30" s="4"/>
      <c r="R30" s="4"/>
    </row>
    <row r="31" spans="1:18" ht="20.100000000000001" customHeight="1">
      <c r="A31" s="1"/>
      <c r="B31" s="392"/>
      <c r="C31" s="175" t="s">
        <v>141</v>
      </c>
      <c r="D31" s="649" t="s">
        <v>1249</v>
      </c>
      <c r="E31" s="649"/>
      <c r="F31" s="650"/>
      <c r="G31" s="661"/>
      <c r="H31" s="662"/>
      <c r="I31" s="662"/>
      <c r="J31" s="663"/>
      <c r="K31" s="661"/>
      <c r="L31" s="663"/>
      <c r="M31" s="1"/>
      <c r="N31" s="4"/>
      <c r="O31" s="4"/>
      <c r="P31" s="4"/>
      <c r="Q31" s="4"/>
      <c r="R31" s="4"/>
    </row>
    <row r="32" spans="1:18" ht="50.25" customHeight="1">
      <c r="A32" s="1"/>
      <c r="B32" s="392"/>
      <c r="C32" s="179"/>
      <c r="D32" s="651"/>
      <c r="E32" s="651"/>
      <c r="F32" s="652"/>
      <c r="G32" s="664"/>
      <c r="H32" s="665"/>
      <c r="I32" s="665"/>
      <c r="J32" s="666"/>
      <c r="K32" s="664"/>
      <c r="L32" s="666"/>
      <c r="M32" s="1"/>
      <c r="N32" s="4"/>
      <c r="O32" s="4"/>
      <c r="P32" s="4"/>
      <c r="Q32" s="4"/>
      <c r="R32" s="4"/>
    </row>
    <row r="33" spans="1:18" ht="21" customHeight="1">
      <c r="A33" s="1"/>
      <c r="B33" s="646" t="s">
        <v>1625</v>
      </c>
      <c r="C33" s="646"/>
      <c r="D33" s="646"/>
      <c r="E33" s="646"/>
      <c r="F33" s="646"/>
      <c r="G33" s="646"/>
      <c r="H33" s="646"/>
      <c r="I33" s="646"/>
      <c r="J33" s="646"/>
      <c r="K33" s="646"/>
      <c r="L33" s="646"/>
      <c r="N33" s="4"/>
      <c r="O33" s="4"/>
      <c r="P33" s="4"/>
      <c r="Q33" s="4"/>
      <c r="R33" s="4"/>
    </row>
    <row r="34" spans="1:18">
      <c r="B34" s="4"/>
      <c r="C34" s="4"/>
      <c r="D34" s="4"/>
      <c r="E34" s="4"/>
      <c r="F34" s="4"/>
      <c r="G34" s="4"/>
      <c r="H34" s="4"/>
      <c r="I34" s="4"/>
      <c r="J34" s="4"/>
      <c r="K34" s="4"/>
      <c r="L34" s="4"/>
      <c r="N34" s="4"/>
      <c r="O34" s="4"/>
      <c r="P34" s="4"/>
      <c r="Q34" s="4"/>
      <c r="R34" s="4"/>
    </row>
    <row r="35" spans="1:18">
      <c r="B35" s="4"/>
      <c r="C35" s="4"/>
      <c r="D35" s="4"/>
      <c r="E35" s="4"/>
      <c r="F35" s="4"/>
      <c r="G35" s="4"/>
      <c r="H35" s="4"/>
      <c r="I35" s="4"/>
      <c r="J35" s="4"/>
      <c r="K35" s="4"/>
      <c r="L35" s="4"/>
      <c r="N35" s="4"/>
      <c r="O35" s="4"/>
      <c r="P35" s="4"/>
      <c r="Q35" s="4"/>
      <c r="R35" s="4"/>
    </row>
    <row r="36" spans="1:18">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sheetData>
  <sheetProtection password="CC3D" sheet="1" selectLockedCells="1"/>
  <protectedRanges>
    <protectedRange sqref="L20 D16:K17 L16 L18" name="範圍1"/>
    <protectedRange sqref="C12:C14 E12:L14 E8:L10 C8:C10" name="範圍1_1"/>
  </protectedRanges>
  <mergeCells count="39">
    <mergeCell ref="C7:L7"/>
    <mergeCell ref="C11:L11"/>
    <mergeCell ref="C15:L15"/>
    <mergeCell ref="I8:L10"/>
    <mergeCell ref="I12:L14"/>
    <mergeCell ref="L20:L21"/>
    <mergeCell ref="D27:F27"/>
    <mergeCell ref="D29:F30"/>
    <mergeCell ref="D28:F28"/>
    <mergeCell ref="G27:J28"/>
    <mergeCell ref="K27:L28"/>
    <mergeCell ref="K29:L30"/>
    <mergeCell ref="G29:J30"/>
    <mergeCell ref="B33:L33"/>
    <mergeCell ref="C24:F24"/>
    <mergeCell ref="G24:J24"/>
    <mergeCell ref="K24:L24"/>
    <mergeCell ref="D25:F25"/>
    <mergeCell ref="D26:F26"/>
    <mergeCell ref="G31:J32"/>
    <mergeCell ref="K31:L32"/>
    <mergeCell ref="G25:J26"/>
    <mergeCell ref="K25:L26"/>
    <mergeCell ref="C6:L6"/>
    <mergeCell ref="D31:F32"/>
    <mergeCell ref="C2:L2"/>
    <mergeCell ref="D3:H4"/>
    <mergeCell ref="J3:L4"/>
    <mergeCell ref="D5:H5"/>
    <mergeCell ref="J5:L5"/>
    <mergeCell ref="C16:C17"/>
    <mergeCell ref="C18:C19"/>
    <mergeCell ref="C20:C21"/>
    <mergeCell ref="C23:L23"/>
    <mergeCell ref="D16:K17"/>
    <mergeCell ref="L16:L17"/>
    <mergeCell ref="D18:K19"/>
    <mergeCell ref="L18:L19"/>
    <mergeCell ref="D20:K21"/>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76"/>
  <sheetViews>
    <sheetView view="pageBreakPreview" topLeftCell="A25" zoomScale="90" zoomScaleSheetLayoutView="90" workbookViewId="0">
      <selection activeCell="E36" sqref="E36:L38"/>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3" ht="7.5" customHeight="1">
      <c r="A1" s="135"/>
      <c r="B1" s="173"/>
      <c r="C1" s="174"/>
      <c r="D1" s="174"/>
      <c r="E1" s="174"/>
      <c r="F1" s="174"/>
      <c r="G1" s="174"/>
      <c r="H1" s="174"/>
      <c r="I1" s="174"/>
      <c r="J1" s="174"/>
      <c r="K1" s="174"/>
      <c r="L1" s="174"/>
      <c r="M1" s="1"/>
    </row>
    <row r="2" spans="1:13" ht="21" customHeight="1">
      <c r="A2" s="135"/>
      <c r="B2" s="173"/>
      <c r="C2" s="175" t="s">
        <v>142</v>
      </c>
      <c r="D2" s="649" t="s">
        <v>1582</v>
      </c>
      <c r="E2" s="649"/>
      <c r="F2" s="650"/>
      <c r="G2" s="661"/>
      <c r="H2" s="662"/>
      <c r="I2" s="662"/>
      <c r="J2" s="663"/>
      <c r="K2" s="661"/>
      <c r="L2" s="663"/>
      <c r="M2" s="1"/>
    </row>
    <row r="3" spans="1:13" ht="21" customHeight="1">
      <c r="A3" s="135"/>
      <c r="B3" s="173"/>
      <c r="C3" s="185"/>
      <c r="D3" s="651"/>
      <c r="E3" s="651"/>
      <c r="F3" s="651"/>
      <c r="G3" s="664"/>
      <c r="H3" s="665"/>
      <c r="I3" s="665"/>
      <c r="J3" s="666"/>
      <c r="K3" s="664"/>
      <c r="L3" s="666"/>
      <c r="M3" s="1"/>
    </row>
    <row r="4" spans="1:13" ht="21" customHeight="1">
      <c r="A4" s="135"/>
      <c r="B4" s="173"/>
      <c r="C4" s="175" t="s">
        <v>143</v>
      </c>
      <c r="D4" s="649" t="s">
        <v>147</v>
      </c>
      <c r="E4" s="649"/>
      <c r="F4" s="650"/>
      <c r="G4" s="661"/>
      <c r="H4" s="662"/>
      <c r="I4" s="662"/>
      <c r="J4" s="663"/>
      <c r="K4" s="661"/>
      <c r="L4" s="663"/>
      <c r="M4" s="1"/>
    </row>
    <row r="5" spans="1:13" ht="21" customHeight="1">
      <c r="A5" s="135"/>
      <c r="B5" s="173"/>
      <c r="C5" s="185"/>
      <c r="D5" s="651"/>
      <c r="E5" s="651"/>
      <c r="F5" s="652"/>
      <c r="G5" s="664"/>
      <c r="H5" s="665"/>
      <c r="I5" s="665"/>
      <c r="J5" s="666"/>
      <c r="K5" s="664"/>
      <c r="L5" s="666"/>
      <c r="M5" s="1"/>
    </row>
    <row r="6" spans="1:13" ht="21" customHeight="1">
      <c r="A6" s="135"/>
      <c r="B6" s="173"/>
      <c r="C6" s="175" t="s">
        <v>144</v>
      </c>
      <c r="D6" s="649" t="s">
        <v>148</v>
      </c>
      <c r="E6" s="649"/>
      <c r="F6" s="650"/>
      <c r="G6" s="661"/>
      <c r="H6" s="662"/>
      <c r="I6" s="662"/>
      <c r="J6" s="663"/>
      <c r="K6" s="661"/>
      <c r="L6" s="663"/>
      <c r="M6" s="1"/>
    </row>
    <row r="7" spans="1:13" ht="21" customHeight="1">
      <c r="A7" s="135"/>
      <c r="B7" s="173"/>
      <c r="C7" s="185"/>
      <c r="D7" s="651"/>
      <c r="E7" s="651"/>
      <c r="F7" s="652"/>
      <c r="G7" s="664"/>
      <c r="H7" s="665"/>
      <c r="I7" s="665"/>
      <c r="J7" s="666"/>
      <c r="K7" s="664"/>
      <c r="L7" s="666"/>
      <c r="M7" s="1"/>
    </row>
    <row r="8" spans="1:13" ht="21" customHeight="1">
      <c r="A8" s="135"/>
      <c r="B8" s="173"/>
      <c r="C8" s="175" t="s">
        <v>145</v>
      </c>
      <c r="D8" s="649" t="s">
        <v>153</v>
      </c>
      <c r="E8" s="649"/>
      <c r="F8" s="650"/>
      <c r="G8" s="661"/>
      <c r="H8" s="662"/>
      <c r="I8" s="662"/>
      <c r="J8" s="663"/>
      <c r="K8" s="661"/>
      <c r="L8" s="663"/>
      <c r="M8" s="1"/>
    </row>
    <row r="9" spans="1:13" ht="21" customHeight="1">
      <c r="A9" s="135"/>
      <c r="B9" s="173"/>
      <c r="C9" s="186"/>
      <c r="D9" s="651"/>
      <c r="E9" s="651"/>
      <c r="F9" s="652"/>
      <c r="G9" s="664"/>
      <c r="H9" s="665"/>
      <c r="I9" s="665"/>
      <c r="J9" s="666"/>
      <c r="K9" s="664"/>
      <c r="L9" s="666"/>
      <c r="M9" s="1"/>
    </row>
    <row r="10" spans="1:13" ht="22.5" customHeight="1">
      <c r="A10" s="135"/>
      <c r="B10" s="173"/>
      <c r="C10" s="175" t="s">
        <v>149</v>
      </c>
      <c r="D10" s="649" t="s">
        <v>154</v>
      </c>
      <c r="E10" s="649"/>
      <c r="F10" s="650"/>
      <c r="G10" s="661"/>
      <c r="H10" s="662"/>
      <c r="I10" s="662"/>
      <c r="J10" s="663"/>
      <c r="K10" s="661"/>
      <c r="L10" s="663"/>
      <c r="M10" s="1"/>
    </row>
    <row r="11" spans="1:13" ht="22.5" customHeight="1">
      <c r="A11" s="135"/>
      <c r="B11" s="173"/>
      <c r="C11" s="186"/>
      <c r="D11" s="651"/>
      <c r="E11" s="651"/>
      <c r="F11" s="652"/>
      <c r="G11" s="664"/>
      <c r="H11" s="665"/>
      <c r="I11" s="665"/>
      <c r="J11" s="666"/>
      <c r="K11" s="664"/>
      <c r="L11" s="666"/>
      <c r="M11" s="1"/>
    </row>
    <row r="12" spans="1:13" ht="22.5" customHeight="1">
      <c r="A12" s="135"/>
      <c r="B12" s="173"/>
      <c r="C12" s="175" t="s">
        <v>150</v>
      </c>
      <c r="D12" s="649" t="s">
        <v>155</v>
      </c>
      <c r="E12" s="649"/>
      <c r="F12" s="650"/>
      <c r="G12" s="661"/>
      <c r="H12" s="662"/>
      <c r="I12" s="662"/>
      <c r="J12" s="663"/>
      <c r="K12" s="661"/>
      <c r="L12" s="663"/>
      <c r="M12" s="1"/>
    </row>
    <row r="13" spans="1:13" ht="22.5" customHeight="1">
      <c r="A13" s="135"/>
      <c r="B13" s="173"/>
      <c r="C13" s="186"/>
      <c r="D13" s="651"/>
      <c r="E13" s="651"/>
      <c r="F13" s="652"/>
      <c r="G13" s="664"/>
      <c r="H13" s="665"/>
      <c r="I13" s="665"/>
      <c r="J13" s="666"/>
      <c r="K13" s="664"/>
      <c r="L13" s="666"/>
      <c r="M13" s="1"/>
    </row>
    <row r="14" spans="1:13" ht="22.5" customHeight="1">
      <c r="A14" s="135"/>
      <c r="B14" s="173"/>
      <c r="C14" s="175" t="s">
        <v>151</v>
      </c>
      <c r="D14" s="649" t="s">
        <v>1185</v>
      </c>
      <c r="E14" s="649"/>
      <c r="F14" s="650"/>
      <c r="G14" s="679" t="s">
        <v>1263</v>
      </c>
      <c r="H14" s="662"/>
      <c r="I14" s="662"/>
      <c r="J14" s="663"/>
      <c r="K14" s="679" t="s">
        <v>1263</v>
      </c>
      <c r="L14" s="663"/>
      <c r="M14" s="1"/>
    </row>
    <row r="15" spans="1:13" ht="22.5" customHeight="1">
      <c r="A15" s="135"/>
      <c r="B15" s="173"/>
      <c r="C15" s="176"/>
      <c r="D15" s="583"/>
      <c r="E15" s="583"/>
      <c r="F15" s="672"/>
      <c r="G15" s="680"/>
      <c r="H15" s="670"/>
      <c r="I15" s="670"/>
      <c r="J15" s="675"/>
      <c r="K15" s="680"/>
      <c r="L15" s="675"/>
      <c r="M15" s="1"/>
    </row>
    <row r="16" spans="1:13" ht="22.5" customHeight="1">
      <c r="A16" s="135"/>
      <c r="B16" s="173"/>
      <c r="C16" s="176"/>
      <c r="D16" s="583" t="s">
        <v>1186</v>
      </c>
      <c r="E16" s="583"/>
      <c r="F16" s="672"/>
      <c r="G16" s="680" t="s">
        <v>1264</v>
      </c>
      <c r="H16" s="670"/>
      <c r="I16" s="670"/>
      <c r="J16" s="675"/>
      <c r="K16" s="680" t="s">
        <v>1273</v>
      </c>
      <c r="L16" s="675"/>
      <c r="M16" s="1"/>
    </row>
    <row r="17" spans="1:18" ht="22.5" customHeight="1">
      <c r="A17" s="135"/>
      <c r="B17" s="173"/>
      <c r="C17" s="186"/>
      <c r="D17" s="651"/>
      <c r="E17" s="651"/>
      <c r="F17" s="652"/>
      <c r="G17" s="681"/>
      <c r="H17" s="665"/>
      <c r="I17" s="665"/>
      <c r="J17" s="666"/>
      <c r="K17" s="681"/>
      <c r="L17" s="666"/>
      <c r="M17" s="1"/>
    </row>
    <row r="18" spans="1:18" ht="38.25" customHeight="1">
      <c r="A18" s="135"/>
      <c r="B18" s="173"/>
      <c r="C18" s="177" t="s">
        <v>152</v>
      </c>
      <c r="D18" s="673" t="s">
        <v>156</v>
      </c>
      <c r="E18" s="673"/>
      <c r="F18" s="674"/>
      <c r="G18" s="676"/>
      <c r="H18" s="677"/>
      <c r="I18" s="677"/>
      <c r="J18" s="678"/>
      <c r="K18" s="676"/>
      <c r="L18" s="678"/>
      <c r="M18" s="1"/>
    </row>
    <row r="19" spans="1:18" ht="23.25" customHeight="1">
      <c r="A19" s="135"/>
      <c r="B19" s="173"/>
      <c r="C19" s="174"/>
      <c r="D19" s="174"/>
      <c r="E19" s="174"/>
      <c r="F19" s="174"/>
      <c r="G19" s="174"/>
      <c r="H19" s="174"/>
      <c r="I19" s="174"/>
      <c r="J19" s="174"/>
      <c r="K19" s="174"/>
      <c r="L19" s="174"/>
      <c r="M19" s="1"/>
    </row>
    <row r="20" spans="1:18" ht="36" customHeight="1">
      <c r="A20" s="1"/>
      <c r="B20" s="393">
        <v>9</v>
      </c>
      <c r="C20" s="682" t="s">
        <v>157</v>
      </c>
      <c r="D20" s="682"/>
      <c r="E20" s="682"/>
      <c r="F20" s="682"/>
      <c r="G20" s="682"/>
      <c r="H20" s="682"/>
      <c r="I20" s="682"/>
      <c r="J20" s="682"/>
      <c r="K20" s="682"/>
      <c r="L20" s="682"/>
      <c r="M20" s="1"/>
      <c r="N20" s="4"/>
      <c r="O20" s="4"/>
      <c r="P20" s="4"/>
      <c r="Q20" s="4"/>
      <c r="R20" s="4"/>
    </row>
    <row r="21" spans="1:18" ht="57" customHeight="1">
      <c r="A21" s="1"/>
      <c r="B21" s="391">
        <v>9.1</v>
      </c>
      <c r="C21" s="583" t="s">
        <v>1538</v>
      </c>
      <c r="D21" s="583"/>
      <c r="E21" s="583"/>
      <c r="F21" s="583"/>
      <c r="G21" s="583"/>
      <c r="H21" s="583"/>
      <c r="I21" s="583"/>
      <c r="J21" s="583"/>
      <c r="K21" s="583"/>
      <c r="L21" s="583"/>
      <c r="M21" s="1"/>
      <c r="N21" s="4"/>
      <c r="O21" s="4"/>
      <c r="P21" s="4"/>
      <c r="Q21" s="4"/>
      <c r="R21" s="4"/>
    </row>
    <row r="22" spans="1:18" ht="16.5" customHeight="1">
      <c r="A22" s="1"/>
      <c r="B22" s="391"/>
      <c r="C22" s="164"/>
      <c r="D22" s="391" t="s">
        <v>0</v>
      </c>
      <c r="E22" s="164"/>
      <c r="F22" s="583" t="s">
        <v>1539</v>
      </c>
      <c r="G22" s="583"/>
      <c r="H22" s="583"/>
      <c r="I22" s="583"/>
      <c r="J22" s="583"/>
      <c r="K22" s="583"/>
      <c r="L22" s="583"/>
      <c r="M22" s="1"/>
      <c r="N22" s="4"/>
      <c r="O22" s="4"/>
      <c r="P22" s="4"/>
      <c r="Q22" s="4"/>
      <c r="R22" s="4"/>
    </row>
    <row r="23" spans="1:18" ht="33" customHeight="1">
      <c r="A23" s="1"/>
      <c r="B23" s="391"/>
      <c r="C23" s="392"/>
      <c r="D23" s="391"/>
      <c r="E23" s="392"/>
      <c r="F23" s="583"/>
      <c r="G23" s="583"/>
      <c r="H23" s="583"/>
      <c r="I23" s="583"/>
      <c r="J23" s="583"/>
      <c r="K23" s="583"/>
      <c r="L23" s="583"/>
      <c r="M23" s="1"/>
      <c r="N23" s="4"/>
      <c r="O23" s="4"/>
      <c r="P23" s="4"/>
      <c r="Q23" s="4"/>
      <c r="R23" s="4"/>
    </row>
    <row r="24" spans="1:18" ht="42" customHeight="1">
      <c r="A24" s="1"/>
      <c r="B24" s="391"/>
      <c r="C24" s="392"/>
      <c r="D24" s="391"/>
      <c r="E24" s="670"/>
      <c r="F24" s="670"/>
      <c r="G24" s="670"/>
      <c r="H24" s="670"/>
      <c r="I24" s="670"/>
      <c r="J24" s="670"/>
      <c r="K24" s="670"/>
      <c r="L24" s="670"/>
      <c r="M24" s="1"/>
      <c r="N24" s="4"/>
      <c r="O24" s="4"/>
      <c r="P24" s="4"/>
      <c r="Q24" s="4"/>
      <c r="R24" s="4"/>
    </row>
    <row r="25" spans="1:18" ht="15.75" customHeight="1">
      <c r="A25" s="1"/>
      <c r="B25" s="391"/>
      <c r="C25" s="392"/>
      <c r="D25" s="391"/>
      <c r="E25" s="670"/>
      <c r="F25" s="670"/>
      <c r="G25" s="670"/>
      <c r="H25" s="670"/>
      <c r="I25" s="670"/>
      <c r="J25" s="670"/>
      <c r="K25" s="670"/>
      <c r="L25" s="670"/>
      <c r="M25" s="1"/>
      <c r="N25" s="4"/>
      <c r="O25" s="4"/>
      <c r="P25" s="4"/>
      <c r="Q25" s="4"/>
      <c r="R25" s="4"/>
    </row>
    <row r="26" spans="1:18">
      <c r="A26" s="1"/>
      <c r="B26" s="392"/>
      <c r="C26" s="168"/>
      <c r="D26" s="168"/>
      <c r="E26" s="671"/>
      <c r="F26" s="671"/>
      <c r="G26" s="671"/>
      <c r="H26" s="671"/>
      <c r="I26" s="671"/>
      <c r="J26" s="671"/>
      <c r="K26" s="671"/>
      <c r="L26" s="671"/>
      <c r="M26" s="1"/>
      <c r="N26" s="4"/>
      <c r="O26" s="4"/>
      <c r="P26" s="4"/>
      <c r="Q26" s="4"/>
      <c r="R26" s="4"/>
    </row>
    <row r="27" spans="1:18" ht="40.5" customHeight="1">
      <c r="A27" s="1"/>
      <c r="B27" s="392">
        <v>9.1999999999999993</v>
      </c>
      <c r="C27" s="630" t="s">
        <v>1540</v>
      </c>
      <c r="D27" s="630"/>
      <c r="E27" s="630"/>
      <c r="F27" s="630"/>
      <c r="G27" s="630"/>
      <c r="H27" s="630"/>
      <c r="I27" s="630"/>
      <c r="J27" s="630"/>
      <c r="K27" s="630"/>
      <c r="L27" s="630"/>
      <c r="M27" s="1"/>
      <c r="N27" s="4"/>
      <c r="O27" s="4"/>
      <c r="P27" s="4"/>
      <c r="Q27" s="4"/>
      <c r="R27" s="4"/>
    </row>
    <row r="28" spans="1:18">
      <c r="A28" s="1"/>
      <c r="B28" s="392"/>
      <c r="C28" s="164"/>
      <c r="D28" s="391" t="s">
        <v>0</v>
      </c>
      <c r="E28" s="164"/>
      <c r="F28" s="583" t="s">
        <v>1541</v>
      </c>
      <c r="G28" s="583"/>
      <c r="H28" s="583"/>
      <c r="I28" s="583"/>
      <c r="J28" s="583"/>
      <c r="K28" s="583"/>
      <c r="L28" s="583"/>
      <c r="M28" s="1"/>
      <c r="N28" s="4"/>
      <c r="O28" s="4"/>
      <c r="P28" s="4"/>
      <c r="Q28" s="4"/>
      <c r="R28" s="4"/>
    </row>
    <row r="29" spans="1:18" ht="36.75" customHeight="1">
      <c r="A29" s="1"/>
      <c r="B29" s="392"/>
      <c r="C29" s="392"/>
      <c r="D29" s="391"/>
      <c r="E29" s="392"/>
      <c r="F29" s="583"/>
      <c r="G29" s="583"/>
      <c r="H29" s="583"/>
      <c r="I29" s="583"/>
      <c r="J29" s="583"/>
      <c r="K29" s="583"/>
      <c r="L29" s="583"/>
      <c r="M29" s="1"/>
      <c r="N29" s="4"/>
      <c r="O29" s="4"/>
      <c r="P29" s="4"/>
      <c r="Q29" s="4"/>
      <c r="R29" s="4"/>
    </row>
    <row r="30" spans="1:18" ht="38.25" customHeight="1">
      <c r="A30" s="1"/>
      <c r="B30" s="392"/>
      <c r="C30" s="392"/>
      <c r="D30" s="391"/>
      <c r="E30" s="670"/>
      <c r="F30" s="670"/>
      <c r="G30" s="670"/>
      <c r="H30" s="670"/>
      <c r="I30" s="670"/>
      <c r="J30" s="670"/>
      <c r="K30" s="670"/>
      <c r="L30" s="670"/>
      <c r="M30" s="1"/>
      <c r="N30" s="4"/>
      <c r="O30" s="4"/>
      <c r="P30" s="4"/>
      <c r="Q30" s="4"/>
      <c r="R30" s="4"/>
    </row>
    <row r="31" spans="1:18" ht="9.75" customHeight="1">
      <c r="A31" s="1"/>
      <c r="B31" s="392"/>
      <c r="C31" s="392"/>
      <c r="D31" s="391"/>
      <c r="E31" s="670"/>
      <c r="F31" s="670"/>
      <c r="G31" s="670"/>
      <c r="H31" s="670"/>
      <c r="I31" s="670"/>
      <c r="J31" s="670"/>
      <c r="K31" s="670"/>
      <c r="L31" s="670"/>
      <c r="M31" s="1"/>
      <c r="N31" s="4"/>
      <c r="O31" s="4"/>
      <c r="P31" s="4"/>
      <c r="Q31" s="4"/>
      <c r="R31" s="4"/>
    </row>
    <row r="32" spans="1:18">
      <c r="A32" s="1"/>
      <c r="B32" s="392"/>
      <c r="C32" s="168"/>
      <c r="D32" s="168"/>
      <c r="E32" s="671"/>
      <c r="F32" s="671"/>
      <c r="G32" s="671"/>
      <c r="H32" s="671"/>
      <c r="I32" s="671"/>
      <c r="J32" s="671"/>
      <c r="K32" s="671"/>
      <c r="L32" s="671"/>
      <c r="M32" s="1"/>
      <c r="N32" s="4"/>
      <c r="O32" s="4"/>
      <c r="P32" s="4"/>
      <c r="Q32" s="4"/>
      <c r="R32" s="4"/>
    </row>
    <row r="33" spans="1:18" ht="57" customHeight="1">
      <c r="A33" s="1"/>
      <c r="B33" s="392">
        <v>9.3000000000000007</v>
      </c>
      <c r="C33" s="630" t="s">
        <v>1542</v>
      </c>
      <c r="D33" s="630"/>
      <c r="E33" s="630"/>
      <c r="F33" s="630"/>
      <c r="G33" s="630"/>
      <c r="H33" s="630"/>
      <c r="I33" s="630"/>
      <c r="J33" s="630"/>
      <c r="K33" s="630"/>
      <c r="L33" s="630"/>
      <c r="M33" s="1"/>
      <c r="N33" s="4"/>
      <c r="O33" s="4"/>
      <c r="P33" s="4"/>
      <c r="Q33" s="4"/>
      <c r="R33" s="4"/>
    </row>
    <row r="34" spans="1:18">
      <c r="A34" s="1"/>
      <c r="B34" s="392"/>
      <c r="C34" s="164"/>
      <c r="D34" s="391" t="s">
        <v>0</v>
      </c>
      <c r="E34" s="164"/>
      <c r="F34" s="583" t="s">
        <v>1543</v>
      </c>
      <c r="G34" s="583"/>
      <c r="H34" s="583"/>
      <c r="I34" s="583"/>
      <c r="J34" s="583"/>
      <c r="K34" s="583"/>
      <c r="L34" s="583"/>
      <c r="M34" s="1"/>
      <c r="N34" s="4"/>
      <c r="O34" s="4"/>
      <c r="P34" s="4"/>
      <c r="Q34" s="4"/>
      <c r="R34" s="4"/>
    </row>
    <row r="35" spans="1:18" ht="35.25" customHeight="1">
      <c r="A35" s="1"/>
      <c r="B35" s="392"/>
      <c r="C35" s="392"/>
      <c r="D35" s="391"/>
      <c r="E35" s="392"/>
      <c r="F35" s="583"/>
      <c r="G35" s="583"/>
      <c r="H35" s="583"/>
      <c r="I35" s="583"/>
      <c r="J35" s="583"/>
      <c r="K35" s="583"/>
      <c r="L35" s="583"/>
      <c r="M35" s="1"/>
      <c r="N35" s="4"/>
      <c r="O35" s="4"/>
      <c r="P35" s="4"/>
      <c r="Q35" s="4"/>
      <c r="R35" s="4"/>
    </row>
    <row r="36" spans="1:18" ht="34.5" customHeight="1">
      <c r="A36" s="1"/>
      <c r="B36" s="478"/>
      <c r="C36" s="478"/>
      <c r="D36" s="478"/>
      <c r="E36" s="670"/>
      <c r="F36" s="670"/>
      <c r="G36" s="670"/>
      <c r="H36" s="670"/>
      <c r="I36" s="670"/>
      <c r="J36" s="670"/>
      <c r="K36" s="670"/>
      <c r="L36" s="670"/>
      <c r="M36" s="1"/>
      <c r="N36" s="4"/>
      <c r="O36" s="4"/>
      <c r="P36" s="4"/>
      <c r="Q36" s="4"/>
      <c r="R36" s="4"/>
    </row>
    <row r="37" spans="1:18" ht="15.75" customHeight="1">
      <c r="A37" s="1"/>
      <c r="B37" s="478"/>
      <c r="C37" s="478"/>
      <c r="D37" s="478"/>
      <c r="E37" s="670"/>
      <c r="F37" s="670"/>
      <c r="G37" s="670"/>
      <c r="H37" s="670"/>
      <c r="I37" s="670"/>
      <c r="J37" s="670"/>
      <c r="K37" s="670"/>
      <c r="L37" s="670"/>
      <c r="M37" s="1"/>
      <c r="N37" s="4"/>
      <c r="O37" s="4"/>
      <c r="P37" s="4"/>
      <c r="Q37" s="4"/>
      <c r="R37" s="4"/>
    </row>
    <row r="38" spans="1:18" s="10" customFormat="1">
      <c r="A38" s="6"/>
      <c r="B38" s="147"/>
      <c r="C38" s="480"/>
      <c r="D38" s="480"/>
      <c r="E38" s="665"/>
      <c r="F38" s="665"/>
      <c r="G38" s="665"/>
      <c r="H38" s="665"/>
      <c r="I38" s="665"/>
      <c r="J38" s="665"/>
      <c r="K38" s="665"/>
      <c r="L38" s="665"/>
      <c r="M38" s="1"/>
      <c r="N38" s="9"/>
      <c r="O38" s="9"/>
      <c r="P38" s="9"/>
      <c r="Q38" s="9"/>
      <c r="R38" s="9"/>
    </row>
    <row r="39" spans="1:18" ht="88.5" customHeight="1">
      <c r="A39" s="1"/>
      <c r="B39" s="646" t="s">
        <v>1626</v>
      </c>
      <c r="C39" s="646"/>
      <c r="D39" s="646"/>
      <c r="E39" s="646"/>
      <c r="F39" s="646"/>
      <c r="G39" s="646"/>
      <c r="H39" s="646"/>
      <c r="I39" s="646"/>
      <c r="J39" s="646"/>
      <c r="K39" s="646"/>
      <c r="L39" s="646"/>
      <c r="M39" s="1"/>
      <c r="N39" s="4"/>
      <c r="O39" s="4"/>
      <c r="P39" s="4"/>
      <c r="Q39" s="4"/>
      <c r="R39" s="4"/>
    </row>
    <row r="40" spans="1:18">
      <c r="B40" s="4"/>
      <c r="C40" s="4"/>
      <c r="D40" s="4"/>
      <c r="E40" s="4"/>
      <c r="F40" s="4"/>
      <c r="G40" s="4"/>
      <c r="H40" s="4"/>
      <c r="I40" s="4"/>
      <c r="J40" s="4"/>
      <c r="K40" s="4"/>
      <c r="L40" s="4"/>
      <c r="N40" s="4"/>
      <c r="O40" s="4"/>
      <c r="P40" s="4"/>
      <c r="Q40" s="4"/>
      <c r="R40" s="4"/>
    </row>
    <row r="41" spans="1:18">
      <c r="B41" s="4"/>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row r="72" spans="3:18">
      <c r="C72" s="4"/>
      <c r="D72" s="4"/>
      <c r="E72" s="4"/>
      <c r="F72" s="4"/>
      <c r="G72" s="4"/>
      <c r="H72" s="4"/>
      <c r="I72" s="4"/>
      <c r="J72" s="4"/>
      <c r="K72" s="4"/>
      <c r="L72" s="4"/>
      <c r="N72" s="4"/>
      <c r="O72" s="4"/>
      <c r="P72" s="4"/>
      <c r="Q72" s="4"/>
      <c r="R72" s="4"/>
    </row>
    <row r="73" spans="3:18">
      <c r="C73" s="4"/>
      <c r="D73" s="4"/>
      <c r="E73" s="4"/>
      <c r="F73" s="4"/>
      <c r="G73" s="4"/>
      <c r="H73" s="4"/>
      <c r="I73" s="4"/>
      <c r="J73" s="4"/>
      <c r="K73" s="4"/>
      <c r="L73" s="4"/>
      <c r="N73" s="4"/>
      <c r="O73" s="4"/>
      <c r="P73" s="4"/>
      <c r="Q73" s="4"/>
      <c r="R73" s="4"/>
    </row>
    <row r="74" spans="3:18">
      <c r="C74" s="4"/>
      <c r="D74" s="4"/>
      <c r="E74" s="4"/>
      <c r="F74" s="4"/>
      <c r="G74" s="4"/>
      <c r="H74" s="4"/>
      <c r="I74" s="4"/>
      <c r="J74" s="4"/>
      <c r="K74" s="4"/>
      <c r="L74" s="4"/>
      <c r="N74" s="4"/>
      <c r="O74" s="4"/>
      <c r="P74" s="4"/>
      <c r="Q74" s="4"/>
      <c r="R74" s="4"/>
    </row>
    <row r="75" spans="3:18">
      <c r="C75" s="4"/>
      <c r="D75" s="4"/>
      <c r="E75" s="4"/>
      <c r="F75" s="4"/>
      <c r="G75" s="4"/>
      <c r="H75" s="4"/>
      <c r="I75" s="4"/>
      <c r="J75" s="4"/>
      <c r="K75" s="4"/>
      <c r="L75" s="4"/>
      <c r="N75" s="4"/>
      <c r="O75" s="4"/>
      <c r="P75" s="4"/>
      <c r="Q75" s="4"/>
      <c r="R75" s="4"/>
    </row>
    <row r="76" spans="3:18">
      <c r="C76" s="4"/>
      <c r="D76" s="4"/>
      <c r="E76" s="4"/>
      <c r="F76" s="4"/>
      <c r="G76" s="4"/>
      <c r="H76" s="4"/>
      <c r="I76" s="4"/>
      <c r="J76" s="4"/>
      <c r="K76" s="4"/>
      <c r="L76" s="4"/>
      <c r="N76" s="4"/>
      <c r="O76" s="4"/>
      <c r="P76" s="4"/>
      <c r="Q76" s="4"/>
      <c r="R76" s="4"/>
    </row>
  </sheetData>
  <sheetProtection password="CC3D" sheet="1" selectLockedCells="1"/>
  <protectedRanges>
    <protectedRange sqref="C28:C31 E28:L31 C34:C37 E34:L37 E22:L25 C22:C25" name="範圍1"/>
    <protectedRange sqref="C26:L27 C21:L21 C32:L33 C38:L38" name="範圍2"/>
  </protectedRanges>
  <mergeCells count="42">
    <mergeCell ref="C20:L20"/>
    <mergeCell ref="C21:L21"/>
    <mergeCell ref="F22:L23"/>
    <mergeCell ref="E24:L26"/>
    <mergeCell ref="E30:L32"/>
    <mergeCell ref="B39:L39"/>
    <mergeCell ref="C27:L27"/>
    <mergeCell ref="C33:L33"/>
    <mergeCell ref="F28:L29"/>
    <mergeCell ref="F34:L35"/>
    <mergeCell ref="E36:L38"/>
    <mergeCell ref="D18:F18"/>
    <mergeCell ref="G12:J13"/>
    <mergeCell ref="D12:F13"/>
    <mergeCell ref="D14:F15"/>
    <mergeCell ref="K12:L13"/>
    <mergeCell ref="H14:J15"/>
    <mergeCell ref="H16:J17"/>
    <mergeCell ref="G18:J18"/>
    <mergeCell ref="K18:L18"/>
    <mergeCell ref="L14:L15"/>
    <mergeCell ref="L16:L17"/>
    <mergeCell ref="K14:K15"/>
    <mergeCell ref="K16:K17"/>
    <mergeCell ref="G14:G15"/>
    <mergeCell ref="G16:G17"/>
    <mergeCell ref="D10:F11"/>
    <mergeCell ref="G10:J11"/>
    <mergeCell ref="K10:L11"/>
    <mergeCell ref="D16:F17"/>
    <mergeCell ref="G2:J3"/>
    <mergeCell ref="G8:J9"/>
    <mergeCell ref="D2:F3"/>
    <mergeCell ref="K2:L3"/>
    <mergeCell ref="G4:J5"/>
    <mergeCell ref="K4:L5"/>
    <mergeCell ref="G6:J7"/>
    <mergeCell ref="K6:L7"/>
    <mergeCell ref="K8:L9"/>
    <mergeCell ref="D4:F5"/>
    <mergeCell ref="D6:F7"/>
    <mergeCell ref="D8:F9"/>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220"/>
  <sheetViews>
    <sheetView showWhiteSpace="0" view="pageBreakPreview" topLeftCell="A28" zoomScaleNormal="100" zoomScaleSheetLayoutView="100" workbookViewId="0">
      <selection activeCell="C28" sqref="C28:D28"/>
    </sheetView>
  </sheetViews>
  <sheetFormatPr defaultColWidth="9" defaultRowHeight="16.5"/>
  <cols>
    <col min="1" max="1" width="1.375" style="2" customWidth="1"/>
    <col min="2" max="2" width="2.6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70"/>
      <c r="C1" s="70"/>
      <c r="D1" s="70"/>
      <c r="E1" s="1"/>
    </row>
    <row r="2" spans="1:5" ht="27" customHeight="1">
      <c r="A2" s="1"/>
      <c r="B2" s="686" t="s">
        <v>1262</v>
      </c>
      <c r="C2" s="686"/>
      <c r="D2" s="686"/>
      <c r="E2" s="1"/>
    </row>
    <row r="3" spans="1:5" ht="42" customHeight="1">
      <c r="A3" s="1"/>
      <c r="B3" s="651" t="s">
        <v>1261</v>
      </c>
      <c r="C3" s="651"/>
      <c r="D3" s="651"/>
      <c r="E3" s="1"/>
    </row>
    <row r="4" spans="1:5" ht="36.75" customHeight="1">
      <c r="A4" s="1"/>
      <c r="B4" s="199">
        <v>1</v>
      </c>
      <c r="C4" s="683" t="s">
        <v>1260</v>
      </c>
      <c r="D4" s="683"/>
      <c r="E4" s="1"/>
    </row>
    <row r="5" spans="1:5" ht="36" customHeight="1">
      <c r="A5" s="1"/>
      <c r="B5" s="199">
        <v>2</v>
      </c>
      <c r="C5" s="683" t="s">
        <v>1259</v>
      </c>
      <c r="D5" s="683"/>
      <c r="E5" s="1"/>
    </row>
    <row r="6" spans="1:5" ht="90.75" customHeight="1">
      <c r="A6" s="1"/>
      <c r="B6" s="145">
        <v>3</v>
      </c>
      <c r="C6" s="684" t="s">
        <v>1267</v>
      </c>
      <c r="D6" s="684"/>
      <c r="E6" s="1"/>
    </row>
    <row r="7" spans="1:5" ht="25.5" customHeight="1">
      <c r="A7" s="1"/>
      <c r="B7" s="188">
        <v>4</v>
      </c>
      <c r="C7" s="685" t="s">
        <v>1258</v>
      </c>
      <c r="D7" s="685"/>
      <c r="E7" s="1"/>
    </row>
    <row r="8" spans="1:5" ht="49.5" customHeight="1">
      <c r="A8" s="1"/>
      <c r="B8" s="200"/>
      <c r="C8" s="201">
        <v>4.0999999999999996</v>
      </c>
      <c r="D8" s="194" t="s">
        <v>1268</v>
      </c>
      <c r="E8" s="1"/>
    </row>
    <row r="9" spans="1:5" ht="36" customHeight="1">
      <c r="A9" s="1"/>
      <c r="B9" s="200"/>
      <c r="C9" s="201">
        <v>4.2</v>
      </c>
      <c r="D9" s="194" t="s">
        <v>1269</v>
      </c>
      <c r="E9" s="1"/>
    </row>
    <row r="10" spans="1:5" ht="21.75" customHeight="1">
      <c r="A10" s="1"/>
      <c r="B10" s="200"/>
      <c r="C10" s="201">
        <v>4.3</v>
      </c>
      <c r="D10" s="194" t="s">
        <v>1257</v>
      </c>
      <c r="E10" s="1"/>
    </row>
    <row r="11" spans="1:5" ht="21.75" customHeight="1">
      <c r="A11" s="1"/>
      <c r="B11" s="200"/>
      <c r="C11" s="201">
        <v>4.4000000000000004</v>
      </c>
      <c r="D11" s="201" t="s">
        <v>1256</v>
      </c>
      <c r="E11" s="1"/>
    </row>
    <row r="12" spans="1:5" ht="21.75" customHeight="1">
      <c r="A12" s="1"/>
      <c r="B12" s="200"/>
      <c r="C12" s="201">
        <v>4.5</v>
      </c>
      <c r="D12" s="201" t="s">
        <v>1255</v>
      </c>
      <c r="E12" s="1"/>
    </row>
    <row r="13" spans="1:5" ht="60.75" customHeight="1">
      <c r="A13" s="1"/>
      <c r="B13" s="200"/>
      <c r="C13" s="201">
        <v>4.5999999999999996</v>
      </c>
      <c r="D13" s="194" t="s">
        <v>1254</v>
      </c>
      <c r="E13" s="1"/>
    </row>
    <row r="14" spans="1:5" ht="42.75" customHeight="1">
      <c r="A14" s="1"/>
      <c r="B14" s="145">
        <v>5</v>
      </c>
      <c r="C14" s="683" t="s">
        <v>1673</v>
      </c>
      <c r="D14" s="683"/>
      <c r="E14" s="1"/>
    </row>
    <row r="15" spans="1:5" ht="47.25" customHeight="1">
      <c r="A15" s="1"/>
      <c r="B15" s="559">
        <v>6</v>
      </c>
      <c r="C15" s="683" t="s">
        <v>1253</v>
      </c>
      <c r="D15" s="683"/>
      <c r="E15" s="1"/>
    </row>
    <row r="16" spans="1:5" ht="24.75" customHeight="1">
      <c r="A16" s="1"/>
      <c r="B16" s="559">
        <v>7</v>
      </c>
      <c r="C16" s="690" t="s">
        <v>1252</v>
      </c>
      <c r="D16" s="690"/>
      <c r="E16" s="1"/>
    </row>
    <row r="17" spans="1:15" ht="34.5" customHeight="1">
      <c r="A17" s="1"/>
      <c r="B17" s="559">
        <v>8</v>
      </c>
      <c r="C17" s="683" t="s">
        <v>1611</v>
      </c>
      <c r="D17" s="683"/>
      <c r="E17" s="1"/>
    </row>
    <row r="18" spans="1:15" ht="58.5" customHeight="1">
      <c r="A18" s="1"/>
      <c r="B18" s="560">
        <v>9</v>
      </c>
      <c r="C18" s="689" t="s">
        <v>1674</v>
      </c>
      <c r="D18" s="689"/>
      <c r="E18" s="1"/>
    </row>
    <row r="19" spans="1:15" ht="84" customHeight="1">
      <c r="A19" s="1"/>
      <c r="B19" s="190">
        <v>10</v>
      </c>
      <c r="C19" s="191">
        <v>10.1</v>
      </c>
      <c r="D19" s="192" t="s">
        <v>1612</v>
      </c>
      <c r="E19" s="1"/>
      <c r="F19" s="78"/>
      <c r="G19" s="78"/>
      <c r="H19" s="78"/>
      <c r="I19" s="78"/>
      <c r="J19" s="78"/>
      <c r="K19" s="78"/>
      <c r="L19" s="78"/>
      <c r="M19" s="78"/>
      <c r="N19" s="78"/>
      <c r="O19" s="79"/>
    </row>
    <row r="20" spans="1:15" ht="85.5" customHeight="1">
      <c r="A20" s="1"/>
      <c r="B20" s="558"/>
      <c r="C20" s="193">
        <v>10.199999999999999</v>
      </c>
      <c r="D20" s="194" t="s">
        <v>158</v>
      </c>
      <c r="E20" s="1"/>
      <c r="F20" s="78"/>
      <c r="G20" s="78"/>
      <c r="H20" s="78"/>
      <c r="I20" s="78"/>
      <c r="J20" s="78"/>
      <c r="K20" s="78"/>
      <c r="L20" s="78"/>
      <c r="M20" s="78"/>
      <c r="N20" s="78"/>
      <c r="O20" s="79"/>
    </row>
    <row r="21" spans="1:15" ht="90" customHeight="1">
      <c r="A21" s="1"/>
      <c r="B21" s="558"/>
      <c r="C21" s="471">
        <v>10.3</v>
      </c>
      <c r="D21" s="471" t="s">
        <v>159</v>
      </c>
      <c r="E21" s="1"/>
      <c r="F21" s="78"/>
      <c r="G21" s="78"/>
      <c r="H21" s="78"/>
      <c r="I21" s="78"/>
      <c r="J21" s="78"/>
      <c r="K21" s="78"/>
      <c r="L21" s="78"/>
      <c r="M21" s="78"/>
      <c r="N21" s="78"/>
      <c r="O21" s="79"/>
    </row>
    <row r="22" spans="1:15" ht="17.25" customHeight="1">
      <c r="A22" s="1"/>
      <c r="B22" s="558"/>
      <c r="C22" s="193"/>
      <c r="D22" s="468" t="s">
        <v>1627</v>
      </c>
      <c r="E22" s="1"/>
      <c r="F22" s="78"/>
      <c r="G22" s="78"/>
      <c r="H22" s="78"/>
      <c r="I22" s="78"/>
      <c r="J22" s="78"/>
      <c r="K22" s="78"/>
      <c r="L22" s="78"/>
      <c r="M22" s="78"/>
      <c r="N22" s="78"/>
      <c r="O22" s="79"/>
    </row>
    <row r="23" spans="1:15" ht="92.25" customHeight="1">
      <c r="A23" s="1"/>
      <c r="B23" s="558"/>
      <c r="C23" s="194">
        <v>10.4</v>
      </c>
      <c r="D23" s="193" t="s">
        <v>160</v>
      </c>
      <c r="E23" s="1"/>
      <c r="F23" s="78"/>
      <c r="G23" s="78"/>
      <c r="H23" s="78"/>
      <c r="I23" s="78"/>
      <c r="J23" s="78"/>
      <c r="K23" s="78"/>
      <c r="L23" s="78"/>
      <c r="M23" s="78"/>
      <c r="N23" s="78"/>
      <c r="O23" s="79"/>
    </row>
    <row r="24" spans="1:15" ht="88.5" customHeight="1">
      <c r="A24" s="1"/>
      <c r="B24" s="558"/>
      <c r="C24" s="193">
        <v>10.5</v>
      </c>
      <c r="D24" s="195" t="s">
        <v>1189</v>
      </c>
      <c r="E24" s="1"/>
      <c r="F24" s="78"/>
      <c r="G24" s="78"/>
      <c r="H24" s="78"/>
      <c r="I24" s="78"/>
      <c r="J24" s="78"/>
      <c r="K24" s="78"/>
      <c r="L24" s="78"/>
      <c r="M24" s="78"/>
      <c r="N24" s="78"/>
      <c r="O24" s="79"/>
    </row>
    <row r="25" spans="1:15" ht="57.75" customHeight="1">
      <c r="A25" s="1"/>
      <c r="B25" s="558"/>
      <c r="C25" s="193">
        <v>10.6</v>
      </c>
      <c r="D25" s="196" t="s">
        <v>1613</v>
      </c>
      <c r="E25" s="1"/>
      <c r="F25" s="78"/>
      <c r="G25" s="78"/>
      <c r="H25" s="78"/>
      <c r="I25" s="78"/>
      <c r="J25" s="78"/>
      <c r="K25" s="78"/>
      <c r="L25" s="78"/>
      <c r="M25" s="78"/>
      <c r="N25" s="78"/>
      <c r="O25" s="79"/>
    </row>
    <row r="26" spans="1:15" ht="86.25" customHeight="1">
      <c r="A26" s="1"/>
      <c r="B26" s="190">
        <v>11</v>
      </c>
      <c r="C26" s="687" t="s">
        <v>1687</v>
      </c>
      <c r="D26" s="687"/>
      <c r="E26" s="1"/>
      <c r="F26" s="78"/>
      <c r="G26" s="78"/>
      <c r="H26" s="78"/>
      <c r="I26" s="78"/>
      <c r="J26" s="78"/>
      <c r="K26" s="78"/>
      <c r="L26" s="78"/>
      <c r="M26" s="78"/>
      <c r="N26" s="78"/>
      <c r="O26" s="79"/>
    </row>
    <row r="27" spans="1:15" ht="42" customHeight="1">
      <c r="A27" s="1"/>
      <c r="B27" s="190">
        <v>12</v>
      </c>
      <c r="C27" s="687" t="s">
        <v>161</v>
      </c>
      <c r="D27" s="687"/>
      <c r="E27" s="1"/>
      <c r="F27" s="78"/>
      <c r="G27" s="78"/>
      <c r="H27" s="78"/>
      <c r="I27" s="78"/>
      <c r="J27" s="78"/>
      <c r="K27" s="78"/>
      <c r="L27" s="78"/>
      <c r="M27" s="78"/>
      <c r="N27" s="78"/>
      <c r="O27" s="79"/>
    </row>
    <row r="28" spans="1:15" ht="51.75" customHeight="1">
      <c r="A28" s="1"/>
      <c r="B28" s="562">
        <v>13</v>
      </c>
      <c r="C28" s="688" t="s">
        <v>1675</v>
      </c>
      <c r="D28" s="688"/>
      <c r="E28" s="1"/>
      <c r="F28" s="78"/>
      <c r="G28" s="78"/>
      <c r="H28" s="78"/>
      <c r="I28" s="78"/>
      <c r="J28" s="78"/>
      <c r="K28" s="78"/>
      <c r="L28" s="78"/>
      <c r="M28" s="78"/>
      <c r="N28" s="78"/>
      <c r="O28" s="79"/>
    </row>
    <row r="29" spans="1:15" ht="55.5" customHeight="1">
      <c r="A29" s="1"/>
      <c r="B29" s="562">
        <v>14</v>
      </c>
      <c r="C29" s="688" t="s">
        <v>1270</v>
      </c>
      <c r="D29" s="688"/>
      <c r="E29" s="1"/>
      <c r="F29" s="78"/>
      <c r="G29" s="78"/>
      <c r="H29" s="78"/>
      <c r="I29" s="78"/>
      <c r="J29" s="78"/>
      <c r="K29" s="78"/>
      <c r="L29" s="78"/>
      <c r="M29" s="78"/>
      <c r="N29" s="78"/>
      <c r="O29" s="79"/>
    </row>
    <row r="30" spans="1:15" ht="79.5" customHeight="1">
      <c r="A30" s="1"/>
      <c r="B30" s="190">
        <v>15</v>
      </c>
      <c r="C30" s="687" t="s">
        <v>162</v>
      </c>
      <c r="D30" s="687"/>
      <c r="E30" s="1"/>
      <c r="F30" s="78"/>
      <c r="G30" s="78"/>
      <c r="H30" s="78"/>
      <c r="I30" s="78"/>
      <c r="J30" s="78"/>
      <c r="K30" s="78"/>
      <c r="L30" s="78"/>
      <c r="M30" s="78"/>
      <c r="N30" s="78"/>
      <c r="O30" s="79"/>
    </row>
    <row r="31" spans="1:15" ht="66" customHeight="1">
      <c r="A31" s="1"/>
      <c r="B31" s="190">
        <v>16</v>
      </c>
      <c r="C31" s="687" t="s">
        <v>163</v>
      </c>
      <c r="D31" s="687"/>
      <c r="E31" s="1"/>
      <c r="F31" s="78"/>
      <c r="G31" s="78"/>
      <c r="H31" s="78"/>
      <c r="I31" s="78"/>
      <c r="J31" s="78"/>
      <c r="K31" s="78"/>
      <c r="L31" s="78"/>
      <c r="M31" s="78"/>
      <c r="N31" s="78"/>
      <c r="O31" s="79"/>
    </row>
    <row r="32" spans="1:15" ht="51.75" customHeight="1">
      <c r="A32" s="1"/>
      <c r="B32" s="562">
        <v>17</v>
      </c>
      <c r="C32" s="688" t="s">
        <v>164</v>
      </c>
      <c r="D32" s="688"/>
      <c r="E32" s="1"/>
      <c r="F32" s="78"/>
      <c r="G32" s="78"/>
      <c r="H32" s="78"/>
      <c r="I32" s="78"/>
      <c r="J32" s="78"/>
      <c r="K32" s="78"/>
      <c r="L32" s="78"/>
      <c r="M32" s="78"/>
      <c r="N32" s="78"/>
      <c r="O32" s="79"/>
    </row>
    <row r="33" spans="1:15" ht="62.25" customHeight="1">
      <c r="A33" s="80"/>
      <c r="B33" s="190">
        <v>18</v>
      </c>
      <c r="C33" s="561">
        <v>18.100000000000001</v>
      </c>
      <c r="D33" s="197" t="s">
        <v>165</v>
      </c>
      <c r="E33" s="1"/>
      <c r="F33" s="78"/>
      <c r="G33" s="78"/>
      <c r="H33" s="78"/>
      <c r="I33" s="78"/>
      <c r="J33" s="78"/>
      <c r="K33" s="78"/>
      <c r="L33" s="78"/>
      <c r="M33" s="78"/>
      <c r="N33" s="78"/>
      <c r="O33" s="79"/>
    </row>
    <row r="34" spans="1:15" ht="93.75" customHeight="1">
      <c r="A34" s="80"/>
      <c r="B34" s="453"/>
      <c r="C34" s="198">
        <v>18.2</v>
      </c>
      <c r="D34" s="198" t="s">
        <v>1272</v>
      </c>
      <c r="E34" s="1"/>
      <c r="F34" s="78"/>
      <c r="G34" s="78"/>
      <c r="H34" s="78"/>
      <c r="I34" s="78"/>
      <c r="J34" s="78"/>
      <c r="K34" s="78"/>
      <c r="L34" s="78"/>
      <c r="M34" s="78"/>
      <c r="N34" s="78"/>
      <c r="O34" s="79"/>
    </row>
    <row r="35" spans="1:15" ht="91.5" customHeight="1">
      <c r="A35" s="1"/>
      <c r="B35" s="171"/>
      <c r="C35" s="205"/>
      <c r="D35" s="204" t="s">
        <v>1271</v>
      </c>
      <c r="E35" s="1"/>
    </row>
    <row r="36" spans="1:15" ht="43.5" customHeight="1">
      <c r="A36" s="80"/>
      <c r="B36" s="115"/>
      <c r="C36" s="203"/>
      <c r="D36" s="467" t="s">
        <v>1628</v>
      </c>
      <c r="E36" s="1"/>
      <c r="F36" s="78"/>
      <c r="G36" s="78"/>
      <c r="H36" s="78"/>
      <c r="I36" s="78"/>
      <c r="J36" s="78"/>
      <c r="K36" s="78"/>
      <c r="L36" s="78"/>
      <c r="M36" s="78"/>
      <c r="N36" s="78"/>
      <c r="O36" s="79"/>
    </row>
    <row r="37" spans="1:15" ht="18.75" customHeight="1">
      <c r="A37" s="1"/>
      <c r="B37" s="646"/>
      <c r="C37" s="646"/>
      <c r="D37" s="646"/>
      <c r="E37" s="1"/>
      <c r="F37" s="78"/>
      <c r="G37" s="78"/>
      <c r="H37" s="78"/>
      <c r="I37" s="78"/>
      <c r="J37" s="78"/>
      <c r="K37" s="78"/>
      <c r="L37" s="78"/>
      <c r="M37" s="78"/>
      <c r="N37" s="78"/>
      <c r="O37" s="79"/>
    </row>
    <row r="38" spans="1:15">
      <c r="B38" s="81"/>
      <c r="C38" s="81"/>
      <c r="D38" s="81"/>
      <c r="E38" s="1"/>
      <c r="F38" s="78"/>
      <c r="G38" s="78"/>
      <c r="H38" s="78"/>
      <c r="I38" s="78"/>
      <c r="J38" s="78"/>
      <c r="K38" s="78"/>
      <c r="L38" s="78"/>
      <c r="M38" s="78"/>
      <c r="N38" s="78"/>
      <c r="O38" s="79"/>
    </row>
    <row r="39" spans="1:15">
      <c r="B39" s="81"/>
      <c r="C39" s="81"/>
      <c r="D39" s="81"/>
      <c r="E39" s="1"/>
      <c r="F39" s="78"/>
      <c r="G39" s="78"/>
      <c r="H39" s="78"/>
      <c r="I39" s="78"/>
      <c r="J39" s="78"/>
      <c r="K39" s="78"/>
      <c r="L39" s="78"/>
      <c r="M39" s="78"/>
      <c r="N39" s="78"/>
      <c r="O39" s="79"/>
    </row>
    <row r="40" spans="1:15">
      <c r="B40" s="81"/>
      <c r="C40" s="81"/>
      <c r="D40" s="81"/>
      <c r="E40" s="1"/>
      <c r="F40" s="78"/>
      <c r="G40" s="78"/>
      <c r="H40" s="78"/>
      <c r="I40" s="78"/>
      <c r="J40" s="78"/>
      <c r="K40" s="78"/>
      <c r="L40" s="78"/>
      <c r="M40" s="78"/>
      <c r="N40" s="78"/>
      <c r="O40" s="79"/>
    </row>
    <row r="41" spans="1:15">
      <c r="B41" s="81"/>
      <c r="C41" s="81"/>
      <c r="D41" s="81"/>
      <c r="E41" s="1"/>
      <c r="F41" s="78"/>
      <c r="G41" s="78"/>
      <c r="H41" s="78"/>
      <c r="I41" s="78"/>
      <c r="J41" s="78"/>
      <c r="K41" s="78"/>
      <c r="L41" s="78"/>
      <c r="M41" s="78"/>
      <c r="N41" s="78"/>
      <c r="O41" s="79"/>
    </row>
    <row r="42" spans="1:15">
      <c r="B42" s="81"/>
      <c r="C42" s="81"/>
      <c r="D42" s="81"/>
      <c r="E42" s="1"/>
      <c r="F42" s="78"/>
      <c r="G42" s="78"/>
      <c r="H42" s="78"/>
      <c r="I42" s="78"/>
      <c r="J42" s="78"/>
      <c r="K42" s="78"/>
      <c r="L42" s="78"/>
      <c r="M42" s="78"/>
      <c r="N42" s="78"/>
      <c r="O42" s="79"/>
    </row>
    <row r="43" spans="1:15">
      <c r="B43" s="81"/>
      <c r="C43" s="81"/>
      <c r="D43" s="81"/>
      <c r="E43" s="1"/>
      <c r="F43" s="78"/>
      <c r="G43" s="78"/>
      <c r="H43" s="78"/>
      <c r="I43" s="78"/>
      <c r="J43" s="78"/>
      <c r="K43" s="78"/>
      <c r="L43" s="78"/>
      <c r="M43" s="78"/>
      <c r="N43" s="78"/>
      <c r="O43" s="79"/>
    </row>
    <row r="44" spans="1:15">
      <c r="B44" s="81"/>
      <c r="C44" s="81"/>
      <c r="D44" s="81"/>
      <c r="E44" s="1"/>
      <c r="F44" s="78"/>
      <c r="G44" s="78"/>
      <c r="H44" s="78"/>
      <c r="I44" s="78"/>
      <c r="J44" s="78"/>
      <c r="K44" s="78"/>
      <c r="L44" s="78"/>
      <c r="M44" s="78"/>
      <c r="N44" s="78"/>
      <c r="O44" s="79"/>
    </row>
    <row r="45" spans="1:15">
      <c r="B45" s="81"/>
      <c r="C45" s="81"/>
      <c r="D45" s="81"/>
      <c r="E45" s="1"/>
      <c r="F45" s="78"/>
      <c r="G45" s="78"/>
      <c r="H45" s="78"/>
      <c r="I45" s="78"/>
      <c r="J45" s="78"/>
      <c r="K45" s="78"/>
      <c r="L45" s="78"/>
      <c r="M45" s="78"/>
      <c r="N45" s="78"/>
      <c r="O45" s="79"/>
    </row>
    <row r="46" spans="1:15">
      <c r="B46" s="81"/>
      <c r="C46" s="81"/>
      <c r="D46" s="81"/>
      <c r="E46" s="1"/>
      <c r="F46" s="78"/>
      <c r="G46" s="78"/>
      <c r="H46" s="78"/>
      <c r="I46" s="78"/>
      <c r="J46" s="78"/>
      <c r="K46" s="78"/>
      <c r="L46" s="78"/>
      <c r="M46" s="78"/>
      <c r="N46" s="78"/>
      <c r="O46" s="79"/>
    </row>
    <row r="47" spans="1:15">
      <c r="B47" s="81"/>
      <c r="C47" s="81"/>
      <c r="D47" s="81"/>
      <c r="E47" s="1"/>
      <c r="F47" s="78"/>
      <c r="G47" s="78"/>
      <c r="H47" s="78"/>
      <c r="I47" s="78"/>
      <c r="J47" s="78"/>
      <c r="K47" s="78"/>
      <c r="L47" s="78"/>
      <c r="M47" s="78"/>
      <c r="N47" s="78"/>
      <c r="O47" s="79"/>
    </row>
    <row r="48" spans="1:15">
      <c r="B48" s="81"/>
      <c r="C48" s="81"/>
      <c r="D48" s="81"/>
      <c r="E48" s="1"/>
      <c r="F48" s="78"/>
      <c r="G48" s="78"/>
      <c r="H48" s="78"/>
      <c r="I48" s="78"/>
      <c r="J48" s="78"/>
      <c r="K48" s="78"/>
      <c r="L48" s="78"/>
      <c r="M48" s="78"/>
      <c r="N48" s="78"/>
      <c r="O48" s="79"/>
    </row>
    <row r="49" spans="2:15">
      <c r="B49" s="81"/>
      <c r="C49" s="81"/>
      <c r="D49" s="81"/>
      <c r="E49" s="1"/>
      <c r="F49" s="78"/>
      <c r="G49" s="78"/>
      <c r="H49" s="78"/>
      <c r="I49" s="78"/>
      <c r="J49" s="78"/>
      <c r="K49" s="78"/>
      <c r="L49" s="78"/>
      <c r="M49" s="78"/>
      <c r="N49" s="78"/>
      <c r="O49" s="79"/>
    </row>
    <row r="50" spans="2:15">
      <c r="B50" s="81"/>
      <c r="C50" s="81"/>
      <c r="D50" s="81"/>
      <c r="F50" s="78"/>
      <c r="G50" s="78"/>
      <c r="H50" s="78"/>
      <c r="I50" s="78"/>
      <c r="J50" s="78"/>
      <c r="K50" s="78"/>
      <c r="L50" s="78"/>
      <c r="M50" s="78"/>
      <c r="N50" s="78"/>
      <c r="O50" s="79"/>
    </row>
    <row r="51" spans="2:15">
      <c r="B51" s="81"/>
      <c r="C51" s="81"/>
      <c r="D51" s="81"/>
      <c r="F51" s="78"/>
      <c r="G51" s="78"/>
      <c r="H51" s="78"/>
      <c r="I51" s="78"/>
      <c r="J51" s="78"/>
      <c r="K51" s="78"/>
      <c r="L51" s="78"/>
      <c r="M51" s="78"/>
      <c r="N51" s="78"/>
      <c r="O51" s="79"/>
    </row>
    <row r="52" spans="2:15">
      <c r="B52" s="81"/>
      <c r="C52" s="81"/>
      <c r="D52" s="81"/>
      <c r="F52" s="78"/>
      <c r="G52" s="78"/>
      <c r="H52" s="78"/>
      <c r="I52" s="78"/>
      <c r="J52" s="78"/>
      <c r="K52" s="78"/>
      <c r="L52" s="78"/>
      <c r="M52" s="78"/>
      <c r="N52" s="78"/>
      <c r="O52" s="79"/>
    </row>
    <row r="53" spans="2:15">
      <c r="B53" s="81"/>
      <c r="C53" s="81"/>
      <c r="D53" s="81"/>
      <c r="F53" s="78"/>
      <c r="G53" s="78"/>
      <c r="H53" s="78"/>
      <c r="I53" s="78"/>
      <c r="J53" s="78"/>
      <c r="K53" s="78"/>
      <c r="L53" s="78"/>
      <c r="M53" s="78"/>
      <c r="N53" s="78"/>
      <c r="O53" s="79"/>
    </row>
    <row r="54" spans="2:15">
      <c r="B54" s="81"/>
      <c r="C54" s="81"/>
      <c r="D54" s="81"/>
      <c r="F54" s="78"/>
      <c r="G54" s="78"/>
      <c r="H54" s="78"/>
      <c r="I54" s="78"/>
      <c r="J54" s="78"/>
      <c r="K54" s="78"/>
      <c r="L54" s="78"/>
      <c r="M54" s="78"/>
      <c r="N54" s="78"/>
      <c r="O54" s="79"/>
    </row>
    <row r="55" spans="2:15">
      <c r="B55" s="81"/>
      <c r="C55" s="81"/>
      <c r="D55" s="81"/>
      <c r="F55" s="78"/>
      <c r="G55" s="78"/>
      <c r="H55" s="78"/>
      <c r="I55" s="78"/>
      <c r="J55" s="78"/>
      <c r="K55" s="78"/>
      <c r="L55" s="78"/>
      <c r="M55" s="78"/>
      <c r="N55" s="78"/>
      <c r="O55" s="79"/>
    </row>
    <row r="56" spans="2:15">
      <c r="B56" s="81"/>
      <c r="C56" s="81"/>
      <c r="D56" s="81"/>
      <c r="F56" s="78"/>
      <c r="G56" s="78"/>
      <c r="H56" s="78"/>
      <c r="I56" s="78"/>
      <c r="J56" s="78"/>
      <c r="K56" s="78"/>
      <c r="L56" s="78"/>
      <c r="M56" s="78"/>
      <c r="N56" s="78"/>
      <c r="O56" s="79"/>
    </row>
    <row r="57" spans="2:15">
      <c r="B57" s="81"/>
      <c r="C57" s="81"/>
      <c r="D57" s="81"/>
      <c r="F57" s="78"/>
      <c r="G57" s="78"/>
      <c r="H57" s="78"/>
      <c r="I57" s="78"/>
      <c r="J57" s="78"/>
      <c r="K57" s="78"/>
      <c r="L57" s="78"/>
      <c r="M57" s="78"/>
      <c r="N57" s="78"/>
      <c r="O57" s="79"/>
    </row>
    <row r="58" spans="2:15">
      <c r="B58" s="81"/>
      <c r="C58" s="81"/>
      <c r="D58" s="81"/>
      <c r="F58" s="78"/>
      <c r="G58" s="78"/>
      <c r="H58" s="78"/>
      <c r="I58" s="78"/>
      <c r="J58" s="78"/>
      <c r="K58" s="78"/>
      <c r="L58" s="78"/>
      <c r="M58" s="78"/>
      <c r="N58" s="78"/>
      <c r="O58" s="79"/>
    </row>
    <row r="59" spans="2:15">
      <c r="B59" s="81"/>
      <c r="C59" s="81"/>
      <c r="D59" s="81"/>
      <c r="F59" s="78"/>
      <c r="G59" s="78"/>
      <c r="H59" s="78"/>
      <c r="I59" s="78"/>
      <c r="J59" s="78"/>
      <c r="K59" s="78"/>
      <c r="L59" s="78"/>
      <c r="M59" s="78"/>
      <c r="N59" s="78"/>
      <c r="O59" s="79"/>
    </row>
    <row r="60" spans="2:15">
      <c r="B60" s="81"/>
      <c r="C60" s="81"/>
      <c r="D60" s="81"/>
      <c r="F60" s="78"/>
      <c r="G60" s="78"/>
      <c r="H60" s="78"/>
      <c r="I60" s="78"/>
      <c r="J60" s="78"/>
      <c r="K60" s="78"/>
      <c r="L60" s="78"/>
      <c r="M60" s="78"/>
      <c r="N60" s="78"/>
      <c r="O60" s="79"/>
    </row>
    <row r="61" spans="2:15">
      <c r="B61" s="81"/>
      <c r="C61" s="81"/>
      <c r="D61" s="81"/>
      <c r="F61" s="78"/>
      <c r="G61" s="78"/>
      <c r="H61" s="78"/>
      <c r="I61" s="78"/>
      <c r="J61" s="78"/>
      <c r="K61" s="78"/>
      <c r="L61" s="78"/>
      <c r="M61" s="78"/>
      <c r="N61" s="78"/>
      <c r="O61" s="79"/>
    </row>
    <row r="62" spans="2:15">
      <c r="B62" s="81"/>
      <c r="C62" s="81"/>
      <c r="D62" s="81"/>
      <c r="F62" s="78"/>
      <c r="G62" s="78"/>
      <c r="H62" s="78"/>
      <c r="I62" s="78"/>
      <c r="J62" s="78"/>
      <c r="K62" s="78"/>
      <c r="L62" s="78"/>
      <c r="M62" s="78"/>
      <c r="N62" s="78"/>
      <c r="O62" s="79"/>
    </row>
    <row r="63" spans="2:15">
      <c r="B63" s="81"/>
      <c r="C63" s="81"/>
      <c r="D63" s="81"/>
      <c r="F63" s="78"/>
      <c r="G63" s="78"/>
      <c r="H63" s="78"/>
      <c r="I63" s="78"/>
      <c r="J63" s="78"/>
      <c r="K63" s="78"/>
      <c r="L63" s="78"/>
      <c r="M63" s="78"/>
      <c r="N63" s="78"/>
      <c r="O63" s="79"/>
    </row>
    <row r="64" spans="2:15">
      <c r="B64" s="81"/>
      <c r="C64" s="81"/>
      <c r="D64" s="81"/>
      <c r="F64" s="78"/>
      <c r="G64" s="78"/>
      <c r="H64" s="78"/>
      <c r="I64" s="78"/>
      <c r="J64" s="78"/>
      <c r="K64" s="78"/>
      <c r="L64" s="78"/>
      <c r="M64" s="78"/>
      <c r="N64" s="78"/>
      <c r="O64" s="79"/>
    </row>
    <row r="65" spans="2:15">
      <c r="B65" s="81"/>
      <c r="C65" s="81"/>
      <c r="D65" s="81"/>
      <c r="F65" s="78"/>
      <c r="G65" s="78"/>
      <c r="H65" s="78"/>
      <c r="I65" s="78"/>
      <c r="J65" s="78"/>
      <c r="K65" s="78"/>
      <c r="L65" s="78"/>
      <c r="M65" s="78"/>
      <c r="N65" s="78"/>
      <c r="O65" s="79"/>
    </row>
    <row r="66" spans="2:15">
      <c r="B66" s="81"/>
      <c r="C66" s="81"/>
      <c r="D66" s="81"/>
      <c r="F66" s="78"/>
      <c r="G66" s="78"/>
      <c r="H66" s="78"/>
      <c r="I66" s="78"/>
      <c r="J66" s="78"/>
      <c r="K66" s="78"/>
      <c r="L66" s="78"/>
      <c r="M66" s="78"/>
      <c r="N66" s="78"/>
      <c r="O66" s="79"/>
    </row>
    <row r="67" spans="2:15">
      <c r="B67" s="81"/>
      <c r="C67" s="81"/>
      <c r="D67" s="81"/>
      <c r="F67" s="78"/>
      <c r="G67" s="78"/>
      <c r="H67" s="78"/>
      <c r="I67" s="78"/>
      <c r="J67" s="78"/>
      <c r="K67" s="78"/>
      <c r="L67" s="78"/>
      <c r="M67" s="78"/>
      <c r="N67" s="78"/>
      <c r="O67" s="79"/>
    </row>
    <row r="68" spans="2:15">
      <c r="B68" s="81"/>
      <c r="C68" s="81"/>
      <c r="D68" s="81"/>
      <c r="F68" s="78"/>
      <c r="G68" s="78"/>
      <c r="H68" s="78"/>
      <c r="I68" s="78"/>
      <c r="J68" s="78"/>
      <c r="K68" s="78"/>
      <c r="L68" s="78"/>
      <c r="M68" s="78"/>
      <c r="N68" s="78"/>
      <c r="O68" s="79"/>
    </row>
    <row r="69" spans="2:15">
      <c r="B69" s="81"/>
      <c r="C69" s="81"/>
      <c r="D69" s="81"/>
      <c r="F69" s="78"/>
      <c r="G69" s="78"/>
      <c r="H69" s="78"/>
      <c r="I69" s="78"/>
      <c r="J69" s="78"/>
      <c r="K69" s="78"/>
      <c r="L69" s="78"/>
      <c r="M69" s="78"/>
      <c r="N69" s="78"/>
      <c r="O69" s="79"/>
    </row>
    <row r="70" spans="2:15">
      <c r="B70" s="81"/>
      <c r="C70" s="81"/>
      <c r="D70" s="81"/>
      <c r="F70" s="78"/>
      <c r="G70" s="78"/>
      <c r="H70" s="78"/>
      <c r="I70" s="78"/>
      <c r="J70" s="78"/>
      <c r="K70" s="78"/>
      <c r="L70" s="78"/>
      <c r="M70" s="78"/>
      <c r="N70" s="78"/>
      <c r="O70" s="79"/>
    </row>
    <row r="71" spans="2:15">
      <c r="B71" s="81"/>
      <c r="C71" s="81"/>
      <c r="D71" s="81"/>
      <c r="F71" s="78"/>
      <c r="G71" s="78"/>
      <c r="H71" s="78"/>
      <c r="I71" s="78"/>
      <c r="J71" s="78"/>
      <c r="K71" s="78"/>
      <c r="L71" s="78"/>
      <c r="M71" s="78"/>
      <c r="N71" s="78"/>
      <c r="O71" s="79"/>
    </row>
    <row r="72" spans="2:15">
      <c r="B72" s="81"/>
      <c r="C72" s="81"/>
      <c r="D72" s="81"/>
      <c r="F72" s="78"/>
      <c r="G72" s="78"/>
      <c r="H72" s="78"/>
      <c r="I72" s="78"/>
      <c r="J72" s="78"/>
      <c r="K72" s="78"/>
      <c r="L72" s="78"/>
      <c r="M72" s="78"/>
      <c r="N72" s="78"/>
      <c r="O72" s="79"/>
    </row>
    <row r="73" spans="2:15">
      <c r="B73" s="81"/>
      <c r="C73" s="81"/>
      <c r="D73" s="81"/>
      <c r="F73" s="78"/>
      <c r="G73" s="78"/>
      <c r="H73" s="78"/>
      <c r="I73" s="78"/>
      <c r="J73" s="78"/>
      <c r="K73" s="78"/>
      <c r="L73" s="78"/>
      <c r="M73" s="78"/>
      <c r="N73" s="78"/>
      <c r="O73" s="79"/>
    </row>
    <row r="74" spans="2:15">
      <c r="B74" s="81"/>
      <c r="C74" s="81"/>
      <c r="D74" s="81"/>
      <c r="F74" s="78"/>
      <c r="G74" s="78"/>
      <c r="H74" s="78"/>
      <c r="I74" s="78"/>
      <c r="J74" s="78"/>
      <c r="K74" s="78"/>
      <c r="L74" s="78"/>
      <c r="M74" s="78"/>
      <c r="N74" s="78"/>
      <c r="O74" s="79"/>
    </row>
    <row r="75" spans="2:15">
      <c r="B75" s="81"/>
      <c r="C75" s="81"/>
      <c r="D75" s="81"/>
      <c r="F75" s="78"/>
      <c r="G75" s="78"/>
      <c r="H75" s="78"/>
      <c r="I75" s="78"/>
      <c r="J75" s="78"/>
      <c r="K75" s="78"/>
      <c r="L75" s="78"/>
      <c r="M75" s="78"/>
      <c r="N75" s="78"/>
      <c r="O75" s="79"/>
    </row>
    <row r="76" spans="2:15">
      <c r="B76" s="81"/>
      <c r="C76" s="81"/>
      <c r="D76" s="81"/>
      <c r="F76" s="78"/>
      <c r="G76" s="78"/>
      <c r="H76" s="78"/>
      <c r="I76" s="78"/>
      <c r="J76" s="78"/>
      <c r="K76" s="78"/>
      <c r="L76" s="78"/>
      <c r="M76" s="78"/>
      <c r="N76" s="78"/>
      <c r="O76" s="79"/>
    </row>
    <row r="77" spans="2:15">
      <c r="B77" s="81"/>
      <c r="C77" s="81"/>
      <c r="D77" s="81"/>
      <c r="F77" s="78"/>
      <c r="G77" s="78"/>
      <c r="H77" s="78"/>
      <c r="I77" s="78"/>
      <c r="J77" s="78"/>
      <c r="K77" s="78"/>
      <c r="L77" s="78"/>
      <c r="M77" s="78"/>
      <c r="N77" s="78"/>
      <c r="O77" s="79"/>
    </row>
    <row r="78" spans="2:15">
      <c r="B78" s="81"/>
      <c r="C78" s="81"/>
      <c r="D78" s="81"/>
      <c r="F78" s="78"/>
      <c r="G78" s="78"/>
      <c r="H78" s="78"/>
      <c r="I78" s="78"/>
      <c r="J78" s="78"/>
      <c r="K78" s="78"/>
      <c r="L78" s="78"/>
      <c r="M78" s="78"/>
      <c r="N78" s="78"/>
      <c r="O78" s="79"/>
    </row>
    <row r="79" spans="2:15">
      <c r="B79" s="81"/>
      <c r="C79" s="81"/>
      <c r="D79" s="81"/>
      <c r="F79" s="78"/>
      <c r="G79" s="78"/>
      <c r="H79" s="78"/>
      <c r="I79" s="78"/>
      <c r="J79" s="78"/>
      <c r="K79" s="78"/>
      <c r="L79" s="78"/>
      <c r="M79" s="78"/>
      <c r="N79" s="78"/>
      <c r="O79" s="79"/>
    </row>
    <row r="80" spans="2:15">
      <c r="B80" s="81"/>
      <c r="C80" s="81"/>
      <c r="D80" s="81"/>
      <c r="F80" s="78"/>
      <c r="G80" s="78"/>
      <c r="H80" s="78"/>
      <c r="I80" s="78"/>
      <c r="J80" s="78"/>
      <c r="K80" s="78"/>
      <c r="L80" s="78"/>
      <c r="M80" s="78"/>
      <c r="N80" s="78"/>
      <c r="O80" s="79"/>
    </row>
    <row r="81" spans="2:15">
      <c r="B81" s="81"/>
      <c r="C81" s="81"/>
      <c r="D81" s="81"/>
      <c r="F81" s="78"/>
      <c r="G81" s="78"/>
      <c r="H81" s="78"/>
      <c r="I81" s="78"/>
      <c r="J81" s="78"/>
      <c r="K81" s="78"/>
      <c r="L81" s="78"/>
      <c r="M81" s="78"/>
      <c r="N81" s="78"/>
      <c r="O81" s="79"/>
    </row>
    <row r="82" spans="2:15">
      <c r="B82" s="81"/>
      <c r="C82" s="81"/>
      <c r="D82" s="81"/>
      <c r="F82" s="78"/>
      <c r="G82" s="78"/>
      <c r="H82" s="78"/>
      <c r="I82" s="78"/>
      <c r="J82" s="78"/>
      <c r="K82" s="78"/>
      <c r="L82" s="78"/>
      <c r="M82" s="78"/>
      <c r="N82" s="78"/>
      <c r="O82" s="79"/>
    </row>
    <row r="83" spans="2:15">
      <c r="B83" s="81"/>
      <c r="C83" s="81"/>
      <c r="D83" s="81"/>
      <c r="F83" s="78"/>
      <c r="G83" s="78"/>
      <c r="H83" s="78"/>
      <c r="I83" s="78"/>
      <c r="J83" s="78"/>
      <c r="K83" s="78"/>
      <c r="L83" s="78"/>
      <c r="M83" s="78"/>
      <c r="N83" s="78"/>
      <c r="O83" s="79"/>
    </row>
    <row r="84" spans="2:15">
      <c r="B84" s="81"/>
      <c r="C84" s="81"/>
      <c r="D84" s="81"/>
      <c r="F84" s="78"/>
      <c r="G84" s="78"/>
      <c r="H84" s="78"/>
      <c r="I84" s="78"/>
      <c r="J84" s="78"/>
      <c r="K84" s="78"/>
      <c r="L84" s="78"/>
      <c r="M84" s="78"/>
      <c r="N84" s="78"/>
      <c r="O84" s="79"/>
    </row>
    <row r="85" spans="2:15">
      <c r="B85" s="81"/>
      <c r="C85" s="81"/>
      <c r="D85" s="81"/>
      <c r="F85" s="78"/>
      <c r="G85" s="78"/>
      <c r="H85" s="78"/>
      <c r="I85" s="78"/>
      <c r="J85" s="78"/>
      <c r="K85" s="78"/>
      <c r="L85" s="78"/>
      <c r="M85" s="78"/>
      <c r="N85" s="78"/>
      <c r="O85" s="79"/>
    </row>
    <row r="86" spans="2:15">
      <c r="B86" s="78"/>
      <c r="C86" s="78"/>
      <c r="D86" s="78"/>
      <c r="F86" s="78"/>
      <c r="G86" s="78"/>
      <c r="H86" s="78"/>
      <c r="I86" s="78"/>
      <c r="J86" s="78"/>
      <c r="K86" s="78"/>
      <c r="L86" s="78"/>
      <c r="M86" s="78"/>
      <c r="N86" s="78"/>
      <c r="O86" s="79"/>
    </row>
    <row r="87" spans="2:15">
      <c r="B87" s="78"/>
      <c r="C87" s="78"/>
      <c r="D87" s="78"/>
      <c r="F87" s="78"/>
      <c r="G87" s="78"/>
      <c r="H87" s="78"/>
      <c r="I87" s="78"/>
      <c r="J87" s="78"/>
      <c r="K87" s="78"/>
      <c r="L87" s="78"/>
      <c r="M87" s="78"/>
      <c r="N87" s="78"/>
      <c r="O87" s="79"/>
    </row>
    <row r="88" spans="2:15">
      <c r="B88" s="78"/>
      <c r="C88" s="78"/>
      <c r="D88" s="78"/>
      <c r="F88" s="78"/>
      <c r="G88" s="78"/>
      <c r="H88" s="78"/>
      <c r="I88" s="78"/>
      <c r="J88" s="78"/>
      <c r="K88" s="78"/>
      <c r="L88" s="78"/>
      <c r="M88" s="78"/>
      <c r="N88" s="78"/>
      <c r="O88" s="79"/>
    </row>
    <row r="89" spans="2:15">
      <c r="B89" s="78"/>
      <c r="C89" s="78"/>
      <c r="D89" s="78"/>
      <c r="F89" s="78"/>
      <c r="G89" s="78"/>
      <c r="H89" s="78"/>
      <c r="I89" s="78"/>
      <c r="J89" s="78"/>
      <c r="K89" s="78"/>
      <c r="L89" s="78"/>
      <c r="M89" s="78"/>
      <c r="N89" s="78"/>
      <c r="O89" s="79"/>
    </row>
    <row r="90" spans="2:15">
      <c r="B90" s="78"/>
      <c r="C90" s="78"/>
      <c r="D90" s="78"/>
      <c r="F90" s="78"/>
      <c r="G90" s="78"/>
      <c r="H90" s="78"/>
      <c r="I90" s="78"/>
      <c r="J90" s="78"/>
      <c r="K90" s="78"/>
      <c r="L90" s="78"/>
      <c r="M90" s="78"/>
      <c r="N90" s="78"/>
      <c r="O90" s="79"/>
    </row>
    <row r="91" spans="2:15">
      <c r="B91" s="78"/>
      <c r="C91" s="78"/>
      <c r="D91" s="78"/>
      <c r="F91" s="78"/>
      <c r="G91" s="78"/>
      <c r="H91" s="78"/>
      <c r="I91" s="78"/>
      <c r="J91" s="78"/>
      <c r="K91" s="78"/>
      <c r="L91" s="78"/>
      <c r="M91" s="78"/>
      <c r="N91" s="78"/>
      <c r="O91" s="79"/>
    </row>
    <row r="92" spans="2:15">
      <c r="B92" s="78"/>
      <c r="C92" s="78"/>
      <c r="D92" s="78"/>
      <c r="F92" s="78"/>
      <c r="G92" s="78"/>
      <c r="H92" s="78"/>
      <c r="I92" s="78"/>
      <c r="J92" s="78"/>
      <c r="K92" s="78"/>
      <c r="L92" s="78"/>
      <c r="M92" s="78"/>
      <c r="N92" s="78"/>
      <c r="O92" s="79"/>
    </row>
    <row r="93" spans="2:15">
      <c r="B93" s="78"/>
      <c r="C93" s="78"/>
      <c r="D93" s="78"/>
      <c r="F93" s="78"/>
      <c r="G93" s="78"/>
      <c r="H93" s="78"/>
      <c r="I93" s="78"/>
      <c r="J93" s="78"/>
      <c r="K93" s="78"/>
      <c r="L93" s="78"/>
      <c r="M93" s="78"/>
      <c r="N93" s="78"/>
      <c r="O93" s="79"/>
    </row>
    <row r="94" spans="2:15">
      <c r="B94" s="78"/>
      <c r="C94" s="78"/>
      <c r="D94" s="78"/>
      <c r="F94" s="78"/>
      <c r="G94" s="78"/>
      <c r="H94" s="78"/>
      <c r="I94" s="78"/>
      <c r="J94" s="78"/>
      <c r="K94" s="78"/>
      <c r="L94" s="78"/>
      <c r="M94" s="78"/>
      <c r="N94" s="78"/>
      <c r="O94" s="79"/>
    </row>
    <row r="95" spans="2:15">
      <c r="B95" s="78"/>
      <c r="C95" s="78"/>
      <c r="D95" s="78"/>
      <c r="F95" s="78"/>
      <c r="G95" s="78"/>
      <c r="H95" s="78"/>
      <c r="I95" s="78"/>
      <c r="J95" s="78"/>
      <c r="K95" s="78"/>
      <c r="L95" s="78"/>
      <c r="M95" s="78"/>
      <c r="N95" s="78"/>
      <c r="O95" s="79"/>
    </row>
    <row r="96" spans="2:15">
      <c r="B96" s="78"/>
      <c r="C96" s="78"/>
      <c r="D96" s="78"/>
      <c r="F96" s="78"/>
      <c r="G96" s="78"/>
      <c r="H96" s="78"/>
      <c r="I96" s="78"/>
      <c r="J96" s="78"/>
      <c r="K96" s="78"/>
      <c r="L96" s="78"/>
      <c r="M96" s="78"/>
      <c r="N96" s="78"/>
      <c r="O96" s="79"/>
    </row>
    <row r="97" spans="2:15">
      <c r="B97" s="78"/>
      <c r="C97" s="78"/>
      <c r="D97" s="78"/>
      <c r="F97" s="78"/>
      <c r="G97" s="78"/>
      <c r="H97" s="78"/>
      <c r="I97" s="78"/>
      <c r="J97" s="78"/>
      <c r="K97" s="78"/>
      <c r="L97" s="78"/>
      <c r="M97" s="78"/>
      <c r="N97" s="78"/>
      <c r="O97" s="79"/>
    </row>
    <row r="98" spans="2:15">
      <c r="B98" s="78"/>
      <c r="C98" s="78"/>
      <c r="D98" s="78"/>
      <c r="F98" s="78"/>
      <c r="G98" s="78"/>
      <c r="H98" s="78"/>
      <c r="I98" s="78"/>
      <c r="J98" s="78"/>
      <c r="K98" s="78"/>
      <c r="L98" s="78"/>
      <c r="M98" s="78"/>
      <c r="N98" s="78"/>
      <c r="O98" s="79"/>
    </row>
    <row r="99" spans="2:15">
      <c r="B99" s="78"/>
      <c r="C99" s="78"/>
      <c r="D99" s="78"/>
      <c r="F99" s="78"/>
      <c r="G99" s="78"/>
      <c r="H99" s="78"/>
      <c r="I99" s="78"/>
      <c r="J99" s="78"/>
      <c r="K99" s="78"/>
      <c r="L99" s="78"/>
      <c r="M99" s="78"/>
      <c r="N99" s="78"/>
      <c r="O99" s="79"/>
    </row>
    <row r="100" spans="2:15">
      <c r="B100" s="78"/>
      <c r="C100" s="78"/>
      <c r="D100" s="78"/>
      <c r="F100" s="78"/>
      <c r="G100" s="78"/>
      <c r="H100" s="78"/>
      <c r="I100" s="78"/>
      <c r="J100" s="78"/>
      <c r="K100" s="78"/>
      <c r="L100" s="78"/>
      <c r="M100" s="78"/>
      <c r="N100" s="78"/>
      <c r="O100" s="79"/>
    </row>
    <row r="101" spans="2:15">
      <c r="B101" s="78"/>
      <c r="C101" s="78"/>
      <c r="D101" s="78"/>
      <c r="F101" s="78"/>
      <c r="G101" s="78"/>
      <c r="H101" s="78"/>
      <c r="I101" s="78"/>
      <c r="J101" s="78"/>
      <c r="K101" s="78"/>
      <c r="L101" s="78"/>
      <c r="M101" s="78"/>
      <c r="N101" s="78"/>
      <c r="O101" s="79"/>
    </row>
    <row r="102" spans="2:15">
      <c r="B102" s="78"/>
      <c r="C102" s="78"/>
      <c r="D102" s="78"/>
      <c r="F102" s="78"/>
      <c r="G102" s="78"/>
      <c r="H102" s="78"/>
      <c r="I102" s="78"/>
      <c r="J102" s="78"/>
      <c r="K102" s="78"/>
      <c r="L102" s="78"/>
      <c r="M102" s="78"/>
      <c r="N102" s="78"/>
      <c r="O102" s="79"/>
    </row>
    <row r="103" spans="2:15">
      <c r="B103" s="78"/>
      <c r="C103" s="78"/>
      <c r="D103" s="78"/>
      <c r="F103" s="78"/>
      <c r="G103" s="78"/>
      <c r="H103" s="78"/>
      <c r="I103" s="78"/>
      <c r="J103" s="78"/>
      <c r="K103" s="78"/>
      <c r="L103" s="78"/>
      <c r="M103" s="78"/>
      <c r="N103" s="78"/>
      <c r="O103" s="79"/>
    </row>
    <row r="104" spans="2:15">
      <c r="B104" s="78"/>
      <c r="C104" s="78"/>
      <c r="D104" s="78"/>
      <c r="F104" s="78"/>
      <c r="G104" s="78"/>
      <c r="H104" s="78"/>
      <c r="I104" s="78"/>
      <c r="J104" s="78"/>
      <c r="K104" s="78"/>
      <c r="L104" s="78"/>
      <c r="M104" s="78"/>
      <c r="N104" s="78"/>
      <c r="O104" s="79"/>
    </row>
    <row r="105" spans="2:15">
      <c r="B105" s="78"/>
      <c r="C105" s="78"/>
      <c r="D105" s="78"/>
      <c r="F105" s="78"/>
      <c r="G105" s="78"/>
      <c r="H105" s="78"/>
      <c r="I105" s="78"/>
      <c r="J105" s="78"/>
      <c r="K105" s="78"/>
      <c r="L105" s="78"/>
      <c r="M105" s="78"/>
      <c r="N105" s="78"/>
      <c r="O105" s="79"/>
    </row>
    <row r="106" spans="2:15">
      <c r="B106" s="78"/>
      <c r="C106" s="78"/>
      <c r="D106" s="78"/>
      <c r="F106" s="78"/>
      <c r="G106" s="78"/>
      <c r="H106" s="78"/>
      <c r="I106" s="78"/>
      <c r="J106" s="78"/>
      <c r="K106" s="78"/>
      <c r="L106" s="78"/>
      <c r="M106" s="78"/>
      <c r="N106" s="78"/>
      <c r="O106" s="79"/>
    </row>
    <row r="107" spans="2:15">
      <c r="B107" s="78"/>
      <c r="C107" s="78"/>
      <c r="D107" s="78"/>
      <c r="F107" s="78"/>
      <c r="G107" s="78"/>
      <c r="H107" s="78"/>
      <c r="I107" s="78"/>
      <c r="J107" s="78"/>
      <c r="K107" s="78"/>
      <c r="L107" s="78"/>
      <c r="M107" s="78"/>
      <c r="N107" s="78"/>
      <c r="O107" s="79"/>
    </row>
    <row r="108" spans="2:15">
      <c r="B108" s="78"/>
      <c r="C108" s="78"/>
      <c r="D108" s="78"/>
      <c r="F108" s="78"/>
      <c r="G108" s="78"/>
      <c r="H108" s="78"/>
      <c r="I108" s="78"/>
      <c r="J108" s="78"/>
      <c r="K108" s="78"/>
      <c r="L108" s="78"/>
      <c r="M108" s="78"/>
      <c r="N108" s="78"/>
      <c r="O108" s="79"/>
    </row>
    <row r="109" spans="2:15">
      <c r="B109" s="78"/>
      <c r="C109" s="78"/>
      <c r="D109" s="78"/>
      <c r="F109" s="78"/>
      <c r="G109" s="78"/>
      <c r="H109" s="78"/>
      <c r="I109" s="78"/>
      <c r="J109" s="78"/>
      <c r="K109" s="78"/>
      <c r="L109" s="78"/>
      <c r="M109" s="78"/>
      <c r="N109" s="78"/>
      <c r="O109" s="79"/>
    </row>
    <row r="110" spans="2:15">
      <c r="B110" s="78"/>
      <c r="C110" s="78"/>
      <c r="D110" s="78"/>
      <c r="F110" s="78"/>
      <c r="G110" s="78"/>
      <c r="H110" s="78"/>
      <c r="I110" s="78"/>
      <c r="J110" s="78"/>
      <c r="K110" s="78"/>
      <c r="L110" s="78"/>
      <c r="M110" s="78"/>
      <c r="N110" s="78"/>
      <c r="O110" s="79"/>
    </row>
    <row r="111" spans="2:15">
      <c r="B111" s="78"/>
      <c r="C111" s="78"/>
      <c r="D111" s="78"/>
      <c r="F111" s="78"/>
      <c r="G111" s="78"/>
      <c r="H111" s="78"/>
      <c r="I111" s="78"/>
      <c r="J111" s="78"/>
      <c r="K111" s="78"/>
      <c r="L111" s="78"/>
      <c r="M111" s="78"/>
      <c r="N111" s="78"/>
      <c r="O111" s="79"/>
    </row>
    <row r="112" spans="2:15">
      <c r="B112" s="78"/>
      <c r="C112" s="78"/>
      <c r="D112" s="78"/>
      <c r="F112" s="78"/>
      <c r="G112" s="78"/>
      <c r="H112" s="78"/>
      <c r="I112" s="78"/>
      <c r="J112" s="78"/>
      <c r="K112" s="78"/>
      <c r="L112" s="78"/>
      <c r="M112" s="78"/>
      <c r="N112" s="78"/>
      <c r="O112" s="79"/>
    </row>
    <row r="113" spans="2:15">
      <c r="B113" s="78"/>
      <c r="C113" s="78"/>
      <c r="D113" s="78"/>
      <c r="F113" s="78"/>
      <c r="G113" s="78"/>
      <c r="H113" s="78"/>
      <c r="I113" s="78"/>
      <c r="J113" s="78"/>
      <c r="K113" s="78"/>
      <c r="L113" s="78"/>
      <c r="M113" s="78"/>
      <c r="N113" s="78"/>
      <c r="O113" s="79"/>
    </row>
    <row r="114" spans="2:15">
      <c r="B114" s="78"/>
      <c r="C114" s="78"/>
      <c r="D114" s="78"/>
      <c r="F114" s="78"/>
      <c r="G114" s="78"/>
      <c r="H114" s="78"/>
      <c r="I114" s="78"/>
      <c r="J114" s="78"/>
      <c r="K114" s="78"/>
      <c r="L114" s="78"/>
      <c r="M114" s="78"/>
      <c r="N114" s="78"/>
      <c r="O114" s="79"/>
    </row>
    <row r="115" spans="2:15">
      <c r="B115" s="78"/>
      <c r="C115" s="78"/>
      <c r="D115" s="78"/>
      <c r="F115" s="78"/>
      <c r="G115" s="78"/>
      <c r="H115" s="78"/>
      <c r="I115" s="78"/>
      <c r="J115" s="78"/>
      <c r="K115" s="78"/>
      <c r="L115" s="78"/>
      <c r="M115" s="78"/>
      <c r="N115" s="78"/>
      <c r="O115" s="79"/>
    </row>
    <row r="116" spans="2:15">
      <c r="B116" s="78"/>
      <c r="C116" s="78"/>
      <c r="D116" s="78"/>
      <c r="F116" s="78"/>
      <c r="G116" s="78"/>
      <c r="H116" s="78"/>
      <c r="I116" s="78"/>
      <c r="J116" s="78"/>
      <c r="K116" s="78"/>
      <c r="L116" s="78"/>
      <c r="M116" s="78"/>
      <c r="N116" s="78"/>
      <c r="O116" s="79"/>
    </row>
    <row r="117" spans="2:15">
      <c r="B117" s="78"/>
      <c r="C117" s="78"/>
      <c r="D117" s="78"/>
      <c r="F117" s="78"/>
      <c r="G117" s="78"/>
      <c r="H117" s="78"/>
      <c r="I117" s="78"/>
      <c r="J117" s="78"/>
      <c r="K117" s="78"/>
      <c r="L117" s="78"/>
      <c r="M117" s="78"/>
      <c r="N117" s="78"/>
      <c r="O117" s="79"/>
    </row>
    <row r="118" spans="2:15">
      <c r="B118" s="78"/>
      <c r="C118" s="78"/>
      <c r="D118" s="78"/>
      <c r="F118" s="78"/>
      <c r="G118" s="78"/>
      <c r="H118" s="78"/>
      <c r="I118" s="78"/>
      <c r="J118" s="78"/>
      <c r="K118" s="78"/>
      <c r="L118" s="78"/>
      <c r="M118" s="78"/>
      <c r="N118" s="78"/>
      <c r="O118" s="79"/>
    </row>
    <row r="119" spans="2:15">
      <c r="B119" s="78"/>
      <c r="C119" s="78"/>
      <c r="D119" s="78"/>
      <c r="F119" s="78"/>
      <c r="G119" s="78"/>
      <c r="H119" s="78"/>
      <c r="I119" s="78"/>
      <c r="J119" s="78"/>
      <c r="K119" s="78"/>
      <c r="L119" s="78"/>
      <c r="M119" s="78"/>
      <c r="N119" s="78"/>
      <c r="O119" s="79"/>
    </row>
    <row r="120" spans="2:15">
      <c r="B120" s="78"/>
      <c r="C120" s="78"/>
      <c r="D120" s="78"/>
      <c r="F120" s="78"/>
      <c r="G120" s="78"/>
      <c r="H120" s="78"/>
      <c r="I120" s="78"/>
      <c r="J120" s="78"/>
      <c r="K120" s="78"/>
      <c r="L120" s="78"/>
      <c r="M120" s="78"/>
      <c r="N120" s="78"/>
      <c r="O120" s="79"/>
    </row>
    <row r="121" spans="2:15">
      <c r="B121" s="78"/>
      <c r="C121" s="78"/>
      <c r="D121" s="78"/>
      <c r="F121" s="78"/>
      <c r="G121" s="78"/>
      <c r="H121" s="78"/>
      <c r="I121" s="78"/>
      <c r="J121" s="78"/>
      <c r="K121" s="78"/>
      <c r="L121" s="78"/>
      <c r="M121" s="78"/>
      <c r="N121" s="78"/>
      <c r="O121" s="79"/>
    </row>
    <row r="122" spans="2:15">
      <c r="B122" s="78"/>
      <c r="C122" s="78"/>
      <c r="D122" s="78"/>
      <c r="F122" s="78"/>
      <c r="G122" s="78"/>
      <c r="H122" s="78"/>
      <c r="I122" s="78"/>
      <c r="J122" s="78"/>
      <c r="K122" s="78"/>
      <c r="L122" s="78"/>
      <c r="M122" s="78"/>
      <c r="N122" s="78"/>
      <c r="O122" s="79"/>
    </row>
    <row r="123" spans="2:15">
      <c r="B123" s="78"/>
      <c r="C123" s="78"/>
      <c r="D123" s="78"/>
      <c r="F123" s="78"/>
      <c r="G123" s="78"/>
      <c r="H123" s="78"/>
      <c r="I123" s="78"/>
      <c r="J123" s="78"/>
      <c r="K123" s="78"/>
      <c r="L123" s="78"/>
      <c r="M123" s="78"/>
      <c r="N123" s="78"/>
      <c r="O123" s="79"/>
    </row>
    <row r="124" spans="2:15">
      <c r="B124" s="78"/>
      <c r="C124" s="78"/>
      <c r="D124" s="78"/>
      <c r="F124" s="78"/>
      <c r="G124" s="78"/>
      <c r="H124" s="78"/>
      <c r="I124" s="78"/>
      <c r="J124" s="78"/>
      <c r="K124" s="78"/>
      <c r="L124" s="78"/>
      <c r="M124" s="78"/>
      <c r="N124" s="78"/>
      <c r="O124" s="79"/>
    </row>
    <row r="125" spans="2:15">
      <c r="B125" s="78"/>
      <c r="C125" s="78"/>
      <c r="D125" s="78"/>
      <c r="F125" s="78"/>
      <c r="G125" s="78"/>
      <c r="H125" s="78"/>
      <c r="I125" s="78"/>
      <c r="J125" s="78"/>
      <c r="K125" s="78"/>
      <c r="L125" s="78"/>
      <c r="M125" s="78"/>
      <c r="N125" s="78"/>
      <c r="O125" s="79"/>
    </row>
    <row r="126" spans="2:15">
      <c r="B126" s="78"/>
      <c r="C126" s="78"/>
      <c r="D126" s="78"/>
      <c r="F126" s="78"/>
      <c r="G126" s="78"/>
      <c r="H126" s="78"/>
      <c r="I126" s="78"/>
      <c r="J126" s="78"/>
      <c r="K126" s="78"/>
      <c r="L126" s="78"/>
      <c r="M126" s="78"/>
      <c r="N126" s="78"/>
      <c r="O126" s="79"/>
    </row>
    <row r="127" spans="2:15">
      <c r="B127" s="78"/>
      <c r="C127" s="78"/>
      <c r="D127" s="78"/>
      <c r="F127" s="78"/>
      <c r="G127" s="78"/>
      <c r="H127" s="78"/>
      <c r="I127" s="78"/>
      <c r="J127" s="78"/>
      <c r="K127" s="78"/>
      <c r="L127" s="78"/>
      <c r="M127" s="78"/>
      <c r="N127" s="78"/>
      <c r="O127" s="79"/>
    </row>
    <row r="128" spans="2:15">
      <c r="B128" s="78"/>
      <c r="C128" s="78"/>
      <c r="D128" s="78"/>
      <c r="F128" s="78"/>
      <c r="G128" s="78"/>
      <c r="H128" s="78"/>
      <c r="I128" s="78"/>
      <c r="J128" s="78"/>
      <c r="K128" s="78"/>
      <c r="L128" s="78"/>
      <c r="M128" s="78"/>
      <c r="N128" s="78"/>
      <c r="O128" s="79"/>
    </row>
    <row r="129" spans="2:15">
      <c r="B129" s="78"/>
      <c r="C129" s="78"/>
      <c r="D129" s="78"/>
      <c r="F129" s="78"/>
      <c r="G129" s="78"/>
      <c r="H129" s="78"/>
      <c r="I129" s="78"/>
      <c r="J129" s="78"/>
      <c r="K129" s="78"/>
      <c r="L129" s="78"/>
      <c r="M129" s="78"/>
      <c r="N129" s="78"/>
      <c r="O129" s="79"/>
    </row>
    <row r="130" spans="2:15">
      <c r="B130" s="78"/>
      <c r="C130" s="78"/>
      <c r="D130" s="78"/>
      <c r="F130" s="78"/>
      <c r="G130" s="78"/>
      <c r="H130" s="78"/>
      <c r="I130" s="78"/>
      <c r="J130" s="78"/>
      <c r="K130" s="78"/>
      <c r="L130" s="78"/>
      <c r="M130" s="78"/>
      <c r="N130" s="78"/>
      <c r="O130" s="79"/>
    </row>
    <row r="131" spans="2:15">
      <c r="B131" s="78"/>
      <c r="C131" s="78"/>
      <c r="D131" s="78"/>
      <c r="F131" s="78"/>
      <c r="G131" s="78"/>
      <c r="H131" s="78"/>
      <c r="I131" s="78"/>
      <c r="J131" s="78"/>
      <c r="K131" s="78"/>
      <c r="L131" s="78"/>
      <c r="M131" s="78"/>
      <c r="N131" s="78"/>
      <c r="O131" s="79"/>
    </row>
    <row r="132" spans="2:15">
      <c r="B132" s="78"/>
      <c r="C132" s="78"/>
      <c r="D132" s="78"/>
      <c r="F132" s="78"/>
      <c r="G132" s="78"/>
      <c r="H132" s="78"/>
      <c r="I132" s="78"/>
      <c r="J132" s="78"/>
      <c r="K132" s="78"/>
      <c r="L132" s="78"/>
      <c r="M132" s="78"/>
      <c r="N132" s="78"/>
      <c r="O132" s="79"/>
    </row>
    <row r="133" spans="2:15">
      <c r="B133" s="78"/>
      <c r="C133" s="78"/>
      <c r="D133" s="78"/>
      <c r="F133" s="78"/>
      <c r="G133" s="78"/>
      <c r="H133" s="78"/>
      <c r="I133" s="78"/>
      <c r="J133" s="78"/>
      <c r="K133" s="78"/>
      <c r="L133" s="78"/>
      <c r="M133" s="78"/>
      <c r="N133" s="78"/>
      <c r="O133" s="79"/>
    </row>
    <row r="134" spans="2:15">
      <c r="B134" s="78"/>
      <c r="C134" s="78"/>
      <c r="D134" s="78"/>
      <c r="F134" s="78"/>
      <c r="G134" s="78"/>
      <c r="H134" s="78"/>
      <c r="I134" s="78"/>
      <c r="J134" s="78"/>
      <c r="K134" s="78"/>
      <c r="L134" s="78"/>
      <c r="M134" s="78"/>
      <c r="N134" s="78"/>
      <c r="O134" s="79"/>
    </row>
    <row r="135" spans="2:15">
      <c r="B135" s="78"/>
      <c r="C135" s="78"/>
      <c r="D135" s="78"/>
      <c r="F135" s="78"/>
      <c r="G135" s="78"/>
      <c r="H135" s="78"/>
      <c r="I135" s="78"/>
      <c r="J135" s="78"/>
      <c r="K135" s="78"/>
      <c r="L135" s="78"/>
      <c r="M135" s="78"/>
      <c r="N135" s="78"/>
      <c r="O135" s="79"/>
    </row>
    <row r="136" spans="2:15">
      <c r="B136" s="78"/>
      <c r="C136" s="78"/>
      <c r="D136" s="78"/>
      <c r="F136" s="78"/>
      <c r="G136" s="78"/>
      <c r="H136" s="78"/>
      <c r="I136" s="78"/>
      <c r="J136" s="78"/>
      <c r="K136" s="78"/>
      <c r="L136" s="78"/>
      <c r="M136" s="78"/>
      <c r="N136" s="78"/>
      <c r="O136" s="79"/>
    </row>
    <row r="137" spans="2:15">
      <c r="B137" s="78"/>
      <c r="C137" s="78"/>
      <c r="D137" s="78"/>
      <c r="F137" s="78"/>
      <c r="G137" s="78"/>
      <c r="H137" s="78"/>
      <c r="I137" s="78"/>
      <c r="J137" s="78"/>
      <c r="K137" s="78"/>
      <c r="L137" s="78"/>
      <c r="M137" s="78"/>
      <c r="N137" s="78"/>
      <c r="O137" s="79"/>
    </row>
    <row r="138" spans="2:15">
      <c r="B138" s="78"/>
      <c r="C138" s="78"/>
      <c r="D138" s="78"/>
      <c r="F138" s="78"/>
      <c r="G138" s="78"/>
      <c r="H138" s="78"/>
      <c r="I138" s="78"/>
      <c r="J138" s="78"/>
      <c r="K138" s="78"/>
      <c r="L138" s="78"/>
      <c r="M138" s="78"/>
      <c r="N138" s="78"/>
      <c r="O138" s="79"/>
    </row>
    <row r="139" spans="2:15">
      <c r="B139" s="78"/>
      <c r="C139" s="78"/>
      <c r="D139" s="78"/>
      <c r="F139" s="78"/>
      <c r="G139" s="78"/>
      <c r="H139" s="78"/>
      <c r="I139" s="78"/>
      <c r="J139" s="78"/>
      <c r="K139" s="78"/>
      <c r="L139" s="78"/>
      <c r="M139" s="78"/>
      <c r="N139" s="78"/>
      <c r="O139" s="79"/>
    </row>
    <row r="140" spans="2:15">
      <c r="B140" s="78"/>
      <c r="C140" s="78"/>
      <c r="D140" s="78"/>
      <c r="F140" s="78"/>
      <c r="G140" s="78"/>
      <c r="H140" s="78"/>
      <c r="I140" s="78"/>
      <c r="J140" s="78"/>
      <c r="K140" s="78"/>
      <c r="L140" s="78"/>
      <c r="M140" s="78"/>
      <c r="N140" s="78"/>
      <c r="O140" s="79"/>
    </row>
    <row r="141" spans="2:15">
      <c r="B141" s="78"/>
      <c r="C141" s="78"/>
      <c r="D141" s="78"/>
      <c r="F141" s="78"/>
      <c r="G141" s="78"/>
      <c r="H141" s="78"/>
      <c r="I141" s="78"/>
      <c r="J141" s="78"/>
      <c r="K141" s="78"/>
      <c r="L141" s="78"/>
      <c r="M141" s="78"/>
      <c r="N141" s="78"/>
      <c r="O141" s="79"/>
    </row>
    <row r="142" spans="2:15">
      <c r="B142" s="78"/>
      <c r="C142" s="78"/>
      <c r="D142" s="78"/>
      <c r="F142" s="78"/>
      <c r="G142" s="78"/>
      <c r="H142" s="78"/>
      <c r="I142" s="78"/>
      <c r="J142" s="78"/>
      <c r="K142" s="78"/>
      <c r="L142" s="78"/>
      <c r="M142" s="78"/>
      <c r="N142" s="78"/>
      <c r="O142" s="79"/>
    </row>
    <row r="143" spans="2:15">
      <c r="B143" s="78"/>
      <c r="C143" s="78"/>
      <c r="D143" s="78"/>
      <c r="F143" s="78"/>
      <c r="G143" s="78"/>
      <c r="H143" s="78"/>
      <c r="I143" s="78"/>
      <c r="J143" s="78"/>
      <c r="K143" s="78"/>
      <c r="L143" s="78"/>
      <c r="M143" s="78"/>
      <c r="N143" s="78"/>
      <c r="O143" s="79"/>
    </row>
    <row r="144" spans="2:15">
      <c r="B144" s="78"/>
      <c r="C144" s="78"/>
      <c r="D144" s="78"/>
      <c r="F144" s="78"/>
      <c r="G144" s="78"/>
      <c r="H144" s="78"/>
      <c r="I144" s="78"/>
      <c r="J144" s="78"/>
      <c r="K144" s="78"/>
      <c r="L144" s="78"/>
      <c r="M144" s="78"/>
      <c r="N144" s="78"/>
      <c r="O144" s="79"/>
    </row>
    <row r="145" spans="2:15">
      <c r="B145" s="78"/>
      <c r="C145" s="78"/>
      <c r="D145" s="78"/>
      <c r="F145" s="78"/>
      <c r="G145" s="78"/>
      <c r="H145" s="78"/>
      <c r="I145" s="78"/>
      <c r="J145" s="78"/>
      <c r="K145" s="78"/>
      <c r="L145" s="78"/>
      <c r="M145" s="78"/>
      <c r="N145" s="78"/>
      <c r="O145" s="79"/>
    </row>
    <row r="146" spans="2:15">
      <c r="B146" s="78"/>
      <c r="C146" s="78"/>
      <c r="D146" s="78"/>
      <c r="F146" s="78"/>
      <c r="G146" s="78"/>
      <c r="H146" s="78"/>
      <c r="I146" s="78"/>
      <c r="J146" s="78"/>
      <c r="K146" s="78"/>
      <c r="L146" s="78"/>
      <c r="M146" s="78"/>
      <c r="N146" s="78"/>
      <c r="O146" s="79"/>
    </row>
    <row r="147" spans="2:15">
      <c r="B147" s="78"/>
      <c r="C147" s="78"/>
      <c r="D147" s="78"/>
      <c r="F147" s="78"/>
      <c r="G147" s="78"/>
      <c r="H147" s="78"/>
      <c r="I147" s="78"/>
      <c r="J147" s="78"/>
      <c r="K147" s="78"/>
      <c r="L147" s="78"/>
      <c r="M147" s="78"/>
      <c r="N147" s="78"/>
      <c r="O147" s="79"/>
    </row>
    <row r="148" spans="2:15">
      <c r="B148" s="78"/>
      <c r="C148" s="78"/>
      <c r="D148" s="78"/>
      <c r="F148" s="78"/>
      <c r="G148" s="78"/>
      <c r="H148" s="78"/>
      <c r="I148" s="78"/>
      <c r="J148" s="78"/>
      <c r="K148" s="78"/>
      <c r="L148" s="78"/>
      <c r="M148" s="78"/>
      <c r="N148" s="78"/>
      <c r="O148" s="79"/>
    </row>
    <row r="149" spans="2:15">
      <c r="B149" s="78"/>
      <c r="C149" s="78"/>
      <c r="D149" s="78"/>
      <c r="F149" s="78"/>
      <c r="G149" s="78"/>
      <c r="H149" s="78"/>
      <c r="I149" s="78"/>
      <c r="J149" s="78"/>
      <c r="K149" s="78"/>
      <c r="L149" s="78"/>
      <c r="M149" s="78"/>
      <c r="N149" s="78"/>
      <c r="O149" s="79"/>
    </row>
    <row r="150" spans="2:15">
      <c r="B150" s="78"/>
      <c r="C150" s="78"/>
      <c r="D150" s="78"/>
      <c r="F150" s="78"/>
      <c r="G150" s="78"/>
      <c r="H150" s="78"/>
      <c r="I150" s="78"/>
      <c r="J150" s="78"/>
      <c r="K150" s="78"/>
      <c r="L150" s="78"/>
      <c r="M150" s="78"/>
      <c r="N150" s="78"/>
      <c r="O150" s="79"/>
    </row>
    <row r="151" spans="2:15">
      <c r="B151" s="78"/>
      <c r="C151" s="78"/>
      <c r="D151" s="78"/>
      <c r="F151" s="78"/>
      <c r="G151" s="78"/>
      <c r="H151" s="78"/>
      <c r="I151" s="78"/>
      <c r="J151" s="78"/>
      <c r="K151" s="78"/>
      <c r="L151" s="78"/>
      <c r="M151" s="78"/>
      <c r="N151" s="78"/>
      <c r="O151" s="79"/>
    </row>
    <row r="152" spans="2:15">
      <c r="B152" s="78"/>
      <c r="C152" s="78"/>
      <c r="D152" s="78"/>
      <c r="F152" s="78"/>
      <c r="G152" s="78"/>
      <c r="H152" s="78"/>
      <c r="I152" s="78"/>
      <c r="J152" s="78"/>
      <c r="K152" s="78"/>
      <c r="L152" s="78"/>
      <c r="M152" s="78"/>
      <c r="N152" s="78"/>
      <c r="O152" s="79"/>
    </row>
    <row r="153" spans="2:15">
      <c r="B153" s="78"/>
      <c r="C153" s="78"/>
      <c r="D153" s="78"/>
      <c r="F153" s="78"/>
      <c r="G153" s="78"/>
      <c r="H153" s="78"/>
      <c r="I153" s="78"/>
      <c r="J153" s="78"/>
      <c r="K153" s="78"/>
      <c r="L153" s="78"/>
      <c r="M153" s="78"/>
      <c r="N153" s="78"/>
      <c r="O153" s="79"/>
    </row>
    <row r="154" spans="2:15">
      <c r="B154" s="78"/>
      <c r="C154" s="78"/>
      <c r="D154" s="78"/>
      <c r="F154" s="78"/>
      <c r="G154" s="78"/>
      <c r="H154" s="78"/>
      <c r="I154" s="78"/>
      <c r="J154" s="78"/>
      <c r="K154" s="78"/>
      <c r="L154" s="78"/>
      <c r="M154" s="78"/>
      <c r="N154" s="78"/>
      <c r="O154" s="79"/>
    </row>
    <row r="155" spans="2:15">
      <c r="B155" s="78"/>
      <c r="C155" s="78"/>
      <c r="D155" s="78"/>
      <c r="F155" s="78"/>
      <c r="G155" s="78"/>
      <c r="H155" s="78"/>
      <c r="I155" s="78"/>
      <c r="J155" s="78"/>
      <c r="K155" s="78"/>
      <c r="L155" s="78"/>
      <c r="M155" s="78"/>
      <c r="N155" s="78"/>
      <c r="O155" s="79"/>
    </row>
    <row r="156" spans="2:15">
      <c r="B156" s="78"/>
      <c r="C156" s="78"/>
      <c r="D156" s="78"/>
      <c r="F156" s="78"/>
      <c r="G156" s="78"/>
      <c r="H156" s="78"/>
      <c r="I156" s="78"/>
      <c r="J156" s="78"/>
      <c r="K156" s="78"/>
      <c r="L156" s="78"/>
      <c r="M156" s="78"/>
      <c r="N156" s="78"/>
      <c r="O156" s="79"/>
    </row>
    <row r="157" spans="2:15">
      <c r="B157" s="78"/>
      <c r="C157" s="78"/>
      <c r="D157" s="78"/>
      <c r="F157" s="78"/>
      <c r="G157" s="78"/>
      <c r="H157" s="78"/>
      <c r="I157" s="78"/>
      <c r="J157" s="78"/>
      <c r="K157" s="78"/>
      <c r="L157" s="78"/>
      <c r="M157" s="78"/>
      <c r="N157" s="78"/>
      <c r="O157" s="79"/>
    </row>
    <row r="158" spans="2:15">
      <c r="B158" s="78"/>
      <c r="C158" s="78"/>
      <c r="D158" s="78"/>
      <c r="F158" s="78"/>
      <c r="G158" s="78"/>
      <c r="H158" s="78"/>
      <c r="I158" s="78"/>
      <c r="J158" s="78"/>
      <c r="K158" s="78"/>
      <c r="L158" s="78"/>
      <c r="M158" s="78"/>
      <c r="N158" s="78"/>
      <c r="O158" s="79"/>
    </row>
    <row r="159" spans="2:15">
      <c r="B159" s="78"/>
      <c r="C159" s="78"/>
      <c r="D159" s="78"/>
      <c r="F159" s="78"/>
      <c r="G159" s="78"/>
      <c r="H159" s="78"/>
      <c r="I159" s="78"/>
      <c r="J159" s="78"/>
      <c r="K159" s="78"/>
      <c r="L159" s="78"/>
      <c r="M159" s="78"/>
      <c r="N159" s="78"/>
      <c r="O159" s="79"/>
    </row>
    <row r="160" spans="2:15">
      <c r="B160" s="78"/>
      <c r="C160" s="78"/>
      <c r="D160" s="78"/>
      <c r="F160" s="78"/>
      <c r="G160" s="78"/>
      <c r="H160" s="78"/>
      <c r="I160" s="78"/>
      <c r="J160" s="78"/>
      <c r="K160" s="78"/>
      <c r="L160" s="78"/>
      <c r="M160" s="78"/>
      <c r="N160" s="78"/>
      <c r="O160" s="79"/>
    </row>
    <row r="161" spans="2:15">
      <c r="B161" s="78"/>
      <c r="C161" s="78"/>
      <c r="D161" s="78"/>
      <c r="F161" s="78"/>
      <c r="G161" s="78"/>
      <c r="H161" s="78"/>
      <c r="I161" s="78"/>
      <c r="J161" s="78"/>
      <c r="K161" s="78"/>
      <c r="L161" s="78"/>
      <c r="M161" s="78"/>
      <c r="N161" s="78"/>
      <c r="O161" s="79"/>
    </row>
    <row r="162" spans="2:15">
      <c r="B162" s="78"/>
      <c r="C162" s="78"/>
      <c r="D162" s="78"/>
      <c r="F162" s="78"/>
      <c r="G162" s="78"/>
      <c r="H162" s="78"/>
      <c r="I162" s="78"/>
      <c r="J162" s="78"/>
      <c r="K162" s="78"/>
      <c r="L162" s="78"/>
      <c r="M162" s="78"/>
      <c r="N162" s="78"/>
      <c r="O162" s="79"/>
    </row>
    <row r="163" spans="2:15">
      <c r="B163" s="78"/>
      <c r="C163" s="78"/>
      <c r="D163" s="78"/>
      <c r="F163" s="78"/>
      <c r="G163" s="78"/>
      <c r="H163" s="78"/>
      <c r="I163" s="78"/>
      <c r="J163" s="78"/>
      <c r="K163" s="78"/>
      <c r="L163" s="78"/>
      <c r="M163" s="78"/>
      <c r="N163" s="78"/>
      <c r="O163" s="79"/>
    </row>
    <row r="164" spans="2:15">
      <c r="B164" s="78"/>
      <c r="C164" s="78"/>
      <c r="D164" s="78"/>
      <c r="F164" s="78"/>
      <c r="G164" s="78"/>
      <c r="H164" s="78"/>
      <c r="I164" s="78"/>
      <c r="J164" s="78"/>
      <c r="K164" s="78"/>
      <c r="L164" s="78"/>
      <c r="M164" s="78"/>
      <c r="N164" s="78"/>
      <c r="O164" s="79"/>
    </row>
    <row r="165" spans="2:15">
      <c r="B165" s="78"/>
      <c r="C165" s="78"/>
      <c r="D165" s="78"/>
      <c r="F165" s="78"/>
      <c r="G165" s="78"/>
      <c r="H165" s="78"/>
      <c r="I165" s="78"/>
      <c r="J165" s="78"/>
      <c r="K165" s="78"/>
      <c r="L165" s="78"/>
      <c r="M165" s="78"/>
      <c r="N165" s="78"/>
      <c r="O165" s="79"/>
    </row>
    <row r="166" spans="2:15">
      <c r="B166" s="78"/>
      <c r="C166" s="78"/>
      <c r="D166" s="78"/>
      <c r="F166" s="78"/>
      <c r="G166" s="78"/>
      <c r="H166" s="78"/>
      <c r="I166" s="78"/>
      <c r="J166" s="78"/>
      <c r="K166" s="78"/>
      <c r="L166" s="78"/>
      <c r="M166" s="78"/>
      <c r="N166" s="78"/>
      <c r="O166" s="79"/>
    </row>
    <row r="167" spans="2:15">
      <c r="B167" s="78"/>
      <c r="C167" s="78"/>
      <c r="D167" s="78"/>
      <c r="F167" s="78"/>
      <c r="G167" s="78"/>
      <c r="H167" s="78"/>
      <c r="I167" s="78"/>
      <c r="J167" s="78"/>
      <c r="K167" s="78"/>
      <c r="L167" s="78"/>
      <c r="M167" s="78"/>
      <c r="N167" s="78"/>
      <c r="O167" s="79"/>
    </row>
    <row r="168" spans="2:15">
      <c r="B168" s="78"/>
      <c r="C168" s="78"/>
      <c r="D168" s="78"/>
      <c r="F168" s="78"/>
      <c r="G168" s="78"/>
      <c r="H168" s="78"/>
      <c r="I168" s="78"/>
      <c r="J168" s="78"/>
      <c r="K168" s="78"/>
      <c r="L168" s="78"/>
      <c r="M168" s="78"/>
      <c r="N168" s="78"/>
      <c r="O168" s="79"/>
    </row>
    <row r="169" spans="2:15">
      <c r="B169" s="78"/>
      <c r="C169" s="78"/>
      <c r="D169" s="78"/>
      <c r="F169" s="78"/>
      <c r="G169" s="78"/>
      <c r="H169" s="78"/>
      <c r="I169" s="78"/>
      <c r="J169" s="78"/>
      <c r="K169" s="78"/>
      <c r="L169" s="78"/>
      <c r="M169" s="78"/>
      <c r="N169" s="78"/>
      <c r="O169" s="79"/>
    </row>
    <row r="170" spans="2:15">
      <c r="B170" s="78"/>
      <c r="C170" s="78"/>
      <c r="D170" s="78"/>
      <c r="F170" s="78"/>
      <c r="G170" s="78"/>
      <c r="H170" s="78"/>
      <c r="I170" s="78"/>
      <c r="J170" s="78"/>
      <c r="K170" s="78"/>
      <c r="L170" s="78"/>
      <c r="M170" s="78"/>
      <c r="N170" s="78"/>
      <c r="O170" s="79"/>
    </row>
    <row r="171" spans="2:15">
      <c r="B171" s="78"/>
      <c r="C171" s="78"/>
      <c r="D171" s="78"/>
      <c r="F171" s="78"/>
      <c r="G171" s="78"/>
      <c r="H171" s="78"/>
      <c r="I171" s="78"/>
      <c r="J171" s="78"/>
      <c r="K171" s="78"/>
      <c r="L171" s="78"/>
      <c r="M171" s="78"/>
      <c r="N171" s="78"/>
      <c r="O171" s="79"/>
    </row>
    <row r="172" spans="2:15">
      <c r="B172" s="78"/>
      <c r="C172" s="78"/>
      <c r="D172" s="78"/>
      <c r="F172" s="78"/>
      <c r="G172" s="78"/>
      <c r="H172" s="78"/>
      <c r="I172" s="78"/>
      <c r="J172" s="78"/>
      <c r="K172" s="78"/>
      <c r="L172" s="78"/>
      <c r="M172" s="78"/>
      <c r="N172" s="78"/>
      <c r="O172" s="79"/>
    </row>
    <row r="173" spans="2:15">
      <c r="B173" s="78"/>
      <c r="C173" s="78"/>
      <c r="D173" s="78"/>
      <c r="F173" s="78"/>
      <c r="G173" s="78"/>
      <c r="H173" s="78"/>
      <c r="I173" s="78"/>
      <c r="J173" s="78"/>
      <c r="K173" s="78"/>
      <c r="L173" s="78"/>
      <c r="M173" s="78"/>
      <c r="N173" s="78"/>
      <c r="O173" s="79"/>
    </row>
    <row r="174" spans="2:15">
      <c r="B174" s="78"/>
      <c r="C174" s="78"/>
      <c r="D174" s="78"/>
      <c r="F174" s="78"/>
      <c r="G174" s="78"/>
      <c r="H174" s="78"/>
      <c r="I174" s="78"/>
      <c r="J174" s="78"/>
      <c r="K174" s="78"/>
      <c r="L174" s="78"/>
      <c r="M174" s="78"/>
      <c r="N174" s="78"/>
      <c r="O174" s="79"/>
    </row>
    <row r="175" spans="2:15">
      <c r="B175" s="78"/>
      <c r="C175" s="78"/>
      <c r="D175" s="78"/>
      <c r="F175" s="78"/>
      <c r="G175" s="78"/>
      <c r="H175" s="78"/>
      <c r="I175" s="78"/>
      <c r="J175" s="78"/>
      <c r="K175" s="78"/>
      <c r="L175" s="78"/>
      <c r="M175" s="78"/>
      <c r="N175" s="78"/>
      <c r="O175" s="79"/>
    </row>
    <row r="176" spans="2:15">
      <c r="B176" s="78"/>
      <c r="C176" s="78"/>
      <c r="D176" s="78"/>
      <c r="F176" s="78"/>
      <c r="G176" s="78"/>
      <c r="H176" s="78"/>
      <c r="I176" s="78"/>
      <c r="J176" s="78"/>
      <c r="K176" s="78"/>
      <c r="L176" s="78"/>
      <c r="M176" s="78"/>
      <c r="N176" s="78"/>
      <c r="O176" s="79"/>
    </row>
    <row r="177" spans="2:15">
      <c r="B177" s="78"/>
      <c r="C177" s="78"/>
      <c r="D177" s="78"/>
      <c r="F177" s="78"/>
      <c r="G177" s="78"/>
      <c r="H177" s="78"/>
      <c r="I177" s="78"/>
      <c r="J177" s="78"/>
      <c r="K177" s="78"/>
      <c r="L177" s="78"/>
      <c r="M177" s="78"/>
      <c r="N177" s="78"/>
      <c r="O177" s="79"/>
    </row>
    <row r="178" spans="2:15">
      <c r="B178" s="78"/>
      <c r="C178" s="78"/>
      <c r="D178" s="78"/>
      <c r="F178" s="78"/>
      <c r="G178" s="78"/>
      <c r="H178" s="78"/>
      <c r="I178" s="78"/>
      <c r="J178" s="78"/>
      <c r="K178" s="78"/>
      <c r="L178" s="78"/>
      <c r="M178" s="78"/>
      <c r="N178" s="78"/>
      <c r="O178" s="79"/>
    </row>
    <row r="179" spans="2:15">
      <c r="B179" s="78"/>
      <c r="C179" s="78"/>
      <c r="D179" s="78"/>
      <c r="F179" s="78"/>
      <c r="G179" s="78"/>
      <c r="H179" s="78"/>
      <c r="I179" s="78"/>
      <c r="J179" s="78"/>
      <c r="K179" s="78"/>
      <c r="L179" s="78"/>
      <c r="M179" s="78"/>
      <c r="N179" s="78"/>
      <c r="O179" s="79"/>
    </row>
    <row r="180" spans="2:15">
      <c r="B180" s="78"/>
      <c r="C180" s="78"/>
      <c r="D180" s="78"/>
      <c r="F180" s="78"/>
      <c r="G180" s="78"/>
      <c r="H180" s="78"/>
      <c r="I180" s="78"/>
      <c r="J180" s="78"/>
      <c r="K180" s="78"/>
      <c r="L180" s="78"/>
      <c r="M180" s="78"/>
      <c r="N180" s="78"/>
      <c r="O180" s="79"/>
    </row>
    <row r="181" spans="2:15">
      <c r="B181" s="78"/>
      <c r="C181" s="78"/>
      <c r="D181" s="78"/>
      <c r="F181" s="78"/>
      <c r="G181" s="78"/>
      <c r="H181" s="78"/>
      <c r="I181" s="78"/>
      <c r="J181" s="78"/>
      <c r="K181" s="78"/>
      <c r="L181" s="78"/>
      <c r="M181" s="78"/>
      <c r="N181" s="78"/>
      <c r="O181" s="79"/>
    </row>
    <row r="182" spans="2:15">
      <c r="B182" s="78"/>
      <c r="C182" s="78"/>
      <c r="D182" s="78"/>
      <c r="F182" s="78"/>
      <c r="G182" s="78"/>
      <c r="H182" s="78"/>
      <c r="I182" s="78"/>
      <c r="J182" s="78"/>
      <c r="K182" s="78"/>
      <c r="L182" s="78"/>
      <c r="M182" s="78"/>
      <c r="N182" s="78"/>
      <c r="O182" s="79"/>
    </row>
    <row r="183" spans="2:15">
      <c r="B183" s="78"/>
      <c r="C183" s="78"/>
      <c r="D183" s="78"/>
      <c r="F183" s="78"/>
      <c r="G183" s="78"/>
      <c r="H183" s="78"/>
      <c r="I183" s="78"/>
      <c r="J183" s="78"/>
      <c r="K183" s="78"/>
      <c r="L183" s="78"/>
      <c r="M183" s="78"/>
      <c r="N183" s="78"/>
      <c r="O183" s="79"/>
    </row>
    <row r="184" spans="2:15">
      <c r="B184" s="78"/>
      <c r="C184" s="78"/>
      <c r="D184" s="78"/>
      <c r="F184" s="78"/>
      <c r="G184" s="78"/>
      <c r="H184" s="78"/>
      <c r="I184" s="78"/>
      <c r="J184" s="78"/>
      <c r="K184" s="78"/>
      <c r="L184" s="78"/>
      <c r="M184" s="78"/>
      <c r="N184" s="78"/>
      <c r="O184" s="79"/>
    </row>
    <row r="185" spans="2:15">
      <c r="B185" s="78"/>
      <c r="C185" s="78"/>
      <c r="D185" s="78"/>
      <c r="F185" s="78"/>
      <c r="G185" s="78"/>
      <c r="H185" s="78"/>
      <c r="I185" s="78"/>
      <c r="J185" s="78"/>
      <c r="K185" s="78"/>
      <c r="L185" s="78"/>
      <c r="M185" s="78"/>
      <c r="N185" s="78"/>
      <c r="O185" s="79"/>
    </row>
    <row r="186" spans="2:15">
      <c r="B186" s="78"/>
      <c r="C186" s="78"/>
      <c r="D186" s="78"/>
      <c r="F186" s="78"/>
      <c r="G186" s="78"/>
      <c r="H186" s="78"/>
      <c r="I186" s="78"/>
      <c r="J186" s="78"/>
      <c r="K186" s="78"/>
      <c r="L186" s="78"/>
      <c r="M186" s="78"/>
      <c r="N186" s="78"/>
      <c r="O186" s="79"/>
    </row>
    <row r="187" spans="2:15">
      <c r="B187" s="78"/>
      <c r="C187" s="78"/>
      <c r="D187" s="78"/>
      <c r="F187" s="78"/>
      <c r="G187" s="78"/>
      <c r="H187" s="78"/>
      <c r="I187" s="78"/>
      <c r="J187" s="78"/>
      <c r="K187" s="78"/>
      <c r="L187" s="78"/>
      <c r="M187" s="78"/>
      <c r="N187" s="78"/>
      <c r="O187" s="79"/>
    </row>
    <row r="188" spans="2:15">
      <c r="B188" s="78"/>
      <c r="C188" s="78"/>
      <c r="D188" s="78"/>
      <c r="F188" s="78"/>
      <c r="G188" s="78"/>
      <c r="H188" s="78"/>
      <c r="I188" s="78"/>
      <c r="J188" s="78"/>
      <c r="K188" s="78"/>
      <c r="L188" s="78"/>
      <c r="M188" s="78"/>
      <c r="N188" s="78"/>
      <c r="O188" s="79"/>
    </row>
    <row r="189" spans="2:15">
      <c r="B189" s="78"/>
      <c r="C189" s="78"/>
      <c r="D189" s="78"/>
      <c r="F189" s="78"/>
      <c r="G189" s="78"/>
      <c r="H189" s="78"/>
      <c r="I189" s="78"/>
      <c r="J189" s="78"/>
      <c r="K189" s="78"/>
      <c r="L189" s="78"/>
      <c r="M189" s="78"/>
      <c r="N189" s="78"/>
      <c r="O189" s="79"/>
    </row>
    <row r="190" spans="2:15">
      <c r="B190" s="78"/>
      <c r="C190" s="78"/>
      <c r="D190" s="78"/>
      <c r="F190" s="78"/>
      <c r="G190" s="78"/>
      <c r="H190" s="78"/>
      <c r="I190" s="78"/>
      <c r="J190" s="78"/>
      <c r="K190" s="78"/>
      <c r="L190" s="78"/>
      <c r="M190" s="78"/>
      <c r="N190" s="78"/>
      <c r="O190" s="79"/>
    </row>
    <row r="191" spans="2:15">
      <c r="B191" s="78"/>
      <c r="C191" s="78"/>
      <c r="D191" s="78"/>
      <c r="F191" s="78"/>
      <c r="G191" s="78"/>
      <c r="H191" s="78"/>
      <c r="I191" s="78"/>
      <c r="J191" s="78"/>
      <c r="K191" s="78"/>
      <c r="L191" s="78"/>
      <c r="M191" s="78"/>
      <c r="N191" s="78"/>
      <c r="O191" s="79"/>
    </row>
    <row r="192" spans="2:15">
      <c r="B192" s="78"/>
      <c r="C192" s="78"/>
      <c r="D192" s="78"/>
      <c r="F192" s="78"/>
      <c r="G192" s="78"/>
      <c r="H192" s="78"/>
      <c r="I192" s="78"/>
      <c r="J192" s="78"/>
      <c r="K192" s="78"/>
      <c r="L192" s="78"/>
      <c r="M192" s="78"/>
      <c r="N192" s="78"/>
      <c r="O192" s="79"/>
    </row>
    <row r="193" spans="2:15">
      <c r="B193" s="78"/>
      <c r="C193" s="78"/>
      <c r="D193" s="78"/>
      <c r="F193" s="78"/>
      <c r="G193" s="78"/>
      <c r="H193" s="78"/>
      <c r="I193" s="78"/>
      <c r="J193" s="78"/>
      <c r="K193" s="78"/>
      <c r="L193" s="78"/>
      <c r="M193" s="78"/>
      <c r="N193" s="78"/>
      <c r="O193" s="79"/>
    </row>
    <row r="194" spans="2:15">
      <c r="B194" s="78"/>
      <c r="C194" s="78"/>
      <c r="D194" s="78"/>
      <c r="F194" s="78"/>
      <c r="G194" s="78"/>
      <c r="H194" s="78"/>
      <c r="I194" s="78"/>
      <c r="J194" s="78"/>
      <c r="K194" s="78"/>
      <c r="L194" s="78"/>
      <c r="M194" s="78"/>
      <c r="N194" s="78"/>
      <c r="O194" s="79"/>
    </row>
    <row r="195" spans="2:15">
      <c r="B195" s="78"/>
      <c r="C195" s="78"/>
      <c r="D195" s="78"/>
      <c r="F195" s="78"/>
      <c r="G195" s="78"/>
      <c r="H195" s="78"/>
      <c r="I195" s="78"/>
      <c r="J195" s="78"/>
      <c r="K195" s="78"/>
      <c r="L195" s="78"/>
      <c r="M195" s="78"/>
      <c r="N195" s="78"/>
      <c r="O195" s="79"/>
    </row>
    <row r="196" spans="2:15">
      <c r="B196" s="78"/>
      <c r="C196" s="78"/>
      <c r="D196" s="78"/>
      <c r="F196" s="78"/>
      <c r="G196" s="78"/>
      <c r="H196" s="78"/>
      <c r="I196" s="78"/>
      <c r="J196" s="78"/>
      <c r="K196" s="78"/>
      <c r="L196" s="78"/>
      <c r="M196" s="78"/>
      <c r="N196" s="78"/>
      <c r="O196" s="79"/>
    </row>
    <row r="197" spans="2:15">
      <c r="B197" s="78"/>
      <c r="C197" s="78"/>
      <c r="D197" s="78"/>
      <c r="F197" s="78"/>
      <c r="G197" s="78"/>
      <c r="H197" s="78"/>
      <c r="I197" s="78"/>
      <c r="J197" s="78"/>
      <c r="K197" s="78"/>
      <c r="L197" s="78"/>
      <c r="M197" s="78"/>
      <c r="N197" s="78"/>
      <c r="O197" s="79"/>
    </row>
    <row r="198" spans="2:15">
      <c r="B198" s="78"/>
      <c r="C198" s="78"/>
      <c r="D198" s="78"/>
      <c r="F198" s="78"/>
      <c r="G198" s="78"/>
      <c r="H198" s="78"/>
      <c r="I198" s="78"/>
      <c r="J198" s="78"/>
      <c r="K198" s="78"/>
      <c r="L198" s="78"/>
      <c r="M198" s="78"/>
      <c r="N198" s="78"/>
      <c r="O198" s="79"/>
    </row>
    <row r="199" spans="2:15">
      <c r="B199" s="78"/>
      <c r="C199" s="78"/>
      <c r="D199" s="78"/>
      <c r="F199" s="78"/>
      <c r="G199" s="78"/>
      <c r="H199" s="78"/>
      <c r="I199" s="78"/>
      <c r="J199" s="78"/>
      <c r="K199" s="78"/>
      <c r="L199" s="78"/>
      <c r="M199" s="78"/>
      <c r="N199" s="78"/>
      <c r="O199" s="79"/>
    </row>
    <row r="200" spans="2:15">
      <c r="B200" s="78"/>
      <c r="C200" s="78"/>
      <c r="D200" s="78"/>
      <c r="F200" s="78"/>
      <c r="G200" s="78"/>
      <c r="H200" s="78"/>
      <c r="I200" s="78"/>
      <c r="J200" s="78"/>
      <c r="K200" s="78"/>
      <c r="L200" s="78"/>
      <c r="M200" s="78"/>
      <c r="N200" s="78"/>
      <c r="O200" s="79"/>
    </row>
    <row r="201" spans="2:15">
      <c r="B201" s="78"/>
      <c r="C201" s="78"/>
      <c r="D201" s="78"/>
      <c r="F201" s="78"/>
      <c r="G201" s="78"/>
      <c r="H201" s="78"/>
      <c r="I201" s="78"/>
      <c r="J201" s="78"/>
      <c r="K201" s="78"/>
      <c r="L201" s="78"/>
      <c r="M201" s="78"/>
      <c r="N201" s="78"/>
      <c r="O201" s="79"/>
    </row>
    <row r="202" spans="2:15">
      <c r="B202" s="78"/>
      <c r="C202" s="78"/>
      <c r="D202" s="78"/>
      <c r="F202" s="78"/>
      <c r="G202" s="78"/>
      <c r="H202" s="78"/>
      <c r="I202" s="78"/>
      <c r="J202" s="78"/>
      <c r="K202" s="78"/>
      <c r="L202" s="78"/>
      <c r="M202" s="78"/>
      <c r="N202" s="78"/>
      <c r="O202" s="79"/>
    </row>
    <row r="203" spans="2:15">
      <c r="B203" s="78"/>
      <c r="C203" s="78"/>
      <c r="D203" s="78"/>
      <c r="F203" s="78"/>
      <c r="G203" s="78"/>
      <c r="H203" s="78"/>
      <c r="I203" s="78"/>
      <c r="J203" s="78"/>
      <c r="K203" s="78"/>
      <c r="L203" s="78"/>
      <c r="M203" s="78"/>
      <c r="N203" s="78"/>
      <c r="O203" s="79"/>
    </row>
    <row r="204" spans="2:15">
      <c r="B204" s="78"/>
      <c r="C204" s="78"/>
      <c r="D204" s="78"/>
      <c r="F204" s="78"/>
      <c r="G204" s="78"/>
      <c r="H204" s="78"/>
      <c r="I204" s="78"/>
      <c r="J204" s="78"/>
      <c r="K204" s="78"/>
      <c r="L204" s="78"/>
      <c r="M204" s="78"/>
      <c r="N204" s="78"/>
      <c r="O204" s="79"/>
    </row>
    <row r="205" spans="2:15">
      <c r="B205" s="78"/>
      <c r="C205" s="78"/>
      <c r="D205" s="78"/>
      <c r="F205" s="78"/>
      <c r="G205" s="78"/>
      <c r="H205" s="78"/>
      <c r="I205" s="78"/>
      <c r="J205" s="78"/>
      <c r="K205" s="78"/>
      <c r="L205" s="78"/>
      <c r="M205" s="78"/>
      <c r="N205" s="78"/>
      <c r="O205" s="79"/>
    </row>
    <row r="206" spans="2:15">
      <c r="B206" s="78"/>
      <c r="C206" s="78"/>
      <c r="D206" s="78"/>
      <c r="F206" s="78"/>
      <c r="G206" s="78"/>
      <c r="H206" s="78"/>
      <c r="I206" s="78"/>
      <c r="J206" s="78"/>
      <c r="K206" s="78"/>
      <c r="L206" s="78"/>
      <c r="M206" s="78"/>
      <c r="N206" s="78"/>
      <c r="O206" s="79"/>
    </row>
    <row r="207" spans="2:15">
      <c r="B207" s="78"/>
      <c r="C207" s="78"/>
      <c r="D207" s="78"/>
      <c r="F207" s="78"/>
      <c r="G207" s="78"/>
      <c r="H207" s="78"/>
      <c r="I207" s="78"/>
      <c r="J207" s="78"/>
      <c r="K207" s="78"/>
      <c r="L207" s="78"/>
      <c r="M207" s="78"/>
      <c r="N207" s="78"/>
      <c r="O207" s="79"/>
    </row>
    <row r="208" spans="2:15">
      <c r="B208" s="78"/>
      <c r="C208" s="78"/>
      <c r="D208" s="78"/>
      <c r="F208" s="78"/>
      <c r="G208" s="78"/>
      <c r="H208" s="78"/>
      <c r="I208" s="78"/>
      <c r="J208" s="78"/>
      <c r="K208" s="78"/>
      <c r="L208" s="78"/>
      <c r="M208" s="78"/>
      <c r="N208" s="78"/>
      <c r="O208" s="79"/>
    </row>
    <row r="209" spans="2:15">
      <c r="B209" s="78"/>
      <c r="C209" s="78"/>
      <c r="D209" s="78"/>
      <c r="F209" s="78"/>
      <c r="G209" s="78"/>
      <c r="H209" s="78"/>
      <c r="I209" s="78"/>
      <c r="J209" s="78"/>
      <c r="K209" s="78"/>
      <c r="L209" s="78"/>
      <c r="M209" s="78"/>
      <c r="N209" s="78"/>
      <c r="O209" s="79"/>
    </row>
    <row r="210" spans="2:15">
      <c r="B210" s="78"/>
      <c r="C210" s="78"/>
      <c r="D210" s="78"/>
      <c r="F210" s="78"/>
      <c r="G210" s="78"/>
      <c r="H210" s="78"/>
      <c r="I210" s="78"/>
      <c r="J210" s="78"/>
      <c r="K210" s="78"/>
      <c r="L210" s="78"/>
      <c r="M210" s="78"/>
      <c r="N210" s="78"/>
      <c r="O210" s="79"/>
    </row>
    <row r="211" spans="2:15">
      <c r="B211" s="78"/>
      <c r="C211" s="78"/>
      <c r="D211" s="78"/>
      <c r="F211" s="78"/>
      <c r="G211" s="78"/>
      <c r="H211" s="78"/>
      <c r="I211" s="78"/>
      <c r="J211" s="78"/>
      <c r="K211" s="78"/>
      <c r="L211" s="78"/>
      <c r="M211" s="78"/>
      <c r="N211" s="78"/>
      <c r="O211" s="79"/>
    </row>
    <row r="212" spans="2:15">
      <c r="B212" s="78"/>
      <c r="C212" s="78"/>
      <c r="D212" s="78"/>
      <c r="F212" s="78"/>
      <c r="G212" s="78"/>
      <c r="H212" s="78"/>
      <c r="I212" s="78"/>
      <c r="J212" s="78"/>
      <c r="K212" s="78"/>
      <c r="L212" s="78"/>
      <c r="M212" s="78"/>
      <c r="N212" s="78"/>
      <c r="O212" s="79"/>
    </row>
    <row r="213" spans="2:15">
      <c r="B213" s="78"/>
      <c r="C213" s="78"/>
      <c r="D213" s="78"/>
      <c r="F213" s="78"/>
      <c r="G213" s="78"/>
      <c r="H213" s="78"/>
      <c r="I213" s="78"/>
      <c r="J213" s="78"/>
      <c r="K213" s="78"/>
      <c r="L213" s="78"/>
      <c r="M213" s="78"/>
      <c r="N213" s="78"/>
      <c r="O213" s="79"/>
    </row>
    <row r="214" spans="2:15">
      <c r="B214" s="78"/>
      <c r="C214" s="78"/>
      <c r="D214" s="78"/>
      <c r="F214" s="78"/>
      <c r="G214" s="78"/>
      <c r="H214" s="78"/>
      <c r="I214" s="78"/>
      <c r="J214" s="78"/>
      <c r="K214" s="78"/>
      <c r="L214" s="78"/>
      <c r="M214" s="78"/>
      <c r="N214" s="78"/>
      <c r="O214" s="79"/>
    </row>
    <row r="215" spans="2:15">
      <c r="B215" s="78"/>
      <c r="C215" s="78"/>
      <c r="D215" s="78"/>
      <c r="F215" s="78"/>
      <c r="G215" s="78"/>
      <c r="H215" s="78"/>
      <c r="I215" s="78"/>
      <c r="J215" s="78"/>
      <c r="K215" s="78"/>
      <c r="L215" s="78"/>
      <c r="M215" s="78"/>
      <c r="N215" s="78"/>
      <c r="O215" s="79"/>
    </row>
    <row r="216" spans="2:15">
      <c r="B216" s="78"/>
      <c r="C216" s="78"/>
      <c r="D216" s="78"/>
      <c r="F216" s="78"/>
      <c r="G216" s="78"/>
      <c r="H216" s="78"/>
      <c r="I216" s="78"/>
      <c r="J216" s="78"/>
      <c r="K216" s="78"/>
      <c r="L216" s="78"/>
      <c r="M216" s="78"/>
      <c r="N216" s="78"/>
      <c r="O216" s="79"/>
    </row>
    <row r="217" spans="2:15">
      <c r="B217" s="4"/>
      <c r="C217" s="4"/>
      <c r="D217" s="4"/>
      <c r="F217" s="4"/>
      <c r="G217" s="4"/>
      <c r="H217" s="4"/>
      <c r="I217" s="4"/>
      <c r="J217" s="4"/>
      <c r="K217" s="4"/>
      <c r="L217" s="4"/>
      <c r="M217" s="4"/>
      <c r="N217" s="4"/>
    </row>
    <row r="218" spans="2:15">
      <c r="B218" s="4"/>
      <c r="C218" s="4"/>
      <c r="D218" s="4"/>
      <c r="F218" s="4"/>
      <c r="G218" s="4"/>
      <c r="H218" s="4"/>
      <c r="I218" s="4"/>
      <c r="J218" s="4"/>
      <c r="K218" s="4"/>
      <c r="L218" s="4"/>
      <c r="M218" s="4"/>
      <c r="N218" s="4"/>
    </row>
    <row r="219" spans="2:15">
      <c r="B219" s="4"/>
      <c r="C219" s="4"/>
      <c r="D219" s="4"/>
      <c r="F219" s="4"/>
      <c r="G219" s="4"/>
      <c r="H219" s="4"/>
      <c r="I219" s="4"/>
      <c r="J219" s="4"/>
      <c r="K219" s="4"/>
      <c r="L219" s="4"/>
      <c r="M219" s="4"/>
      <c r="N219" s="4"/>
    </row>
    <row r="220" spans="2:15">
      <c r="B220" s="4"/>
      <c r="C220" s="4"/>
      <c r="D220" s="4"/>
      <c r="F220" s="4"/>
      <c r="G220" s="4"/>
      <c r="H220" s="4"/>
      <c r="I220" s="4"/>
      <c r="J220" s="4"/>
      <c r="K220" s="4"/>
      <c r="L220" s="4"/>
      <c r="M220" s="4"/>
      <c r="N220" s="4"/>
    </row>
  </sheetData>
  <sheetProtection password="CC3D" sheet="1" selectLockedCells="1"/>
  <mergeCells count="19">
    <mergeCell ref="C14:D14"/>
    <mergeCell ref="B37:D37"/>
    <mergeCell ref="C26:D26"/>
    <mergeCell ref="C27:D27"/>
    <mergeCell ref="C28:D28"/>
    <mergeCell ref="C29:D29"/>
    <mergeCell ref="C30:D30"/>
    <mergeCell ref="C31:D31"/>
    <mergeCell ref="C32:D32"/>
    <mergeCell ref="C18:D18"/>
    <mergeCell ref="C17:D17"/>
    <mergeCell ref="C16:D16"/>
    <mergeCell ref="C15:D15"/>
    <mergeCell ref="C5:D5"/>
    <mergeCell ref="C6:D6"/>
    <mergeCell ref="C7:D7"/>
    <mergeCell ref="B3:D3"/>
    <mergeCell ref="B2:D2"/>
    <mergeCell ref="C4:D4"/>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rowBreaks count="1" manualBreakCount="1">
    <brk id="2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199"/>
  <sheetViews>
    <sheetView view="pageBreakPreview" topLeftCell="A7" zoomScaleNormal="100" zoomScaleSheetLayoutView="100" workbookViewId="0">
      <selection activeCell="D10" sqref="D10"/>
    </sheetView>
  </sheetViews>
  <sheetFormatPr defaultColWidth="9" defaultRowHeight="16.5"/>
  <cols>
    <col min="1" max="1" width="1.375" style="2" customWidth="1"/>
    <col min="2" max="2" width="2.6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550"/>
      <c r="E1" s="1"/>
    </row>
    <row r="2" spans="1:15" ht="81" customHeight="1">
      <c r="A2" s="1"/>
      <c r="B2" s="188"/>
      <c r="C2" s="551">
        <v>18.3</v>
      </c>
      <c r="D2" s="552" t="s">
        <v>1676</v>
      </c>
      <c r="E2" s="1"/>
    </row>
    <row r="3" spans="1:15" ht="84.75" customHeight="1">
      <c r="A3" s="80"/>
      <c r="B3" s="190">
        <v>19</v>
      </c>
      <c r="C3" s="692" t="s">
        <v>1614</v>
      </c>
      <c r="D3" s="692"/>
      <c r="E3" s="1"/>
      <c r="F3" s="78"/>
      <c r="G3" s="78"/>
      <c r="H3" s="78"/>
      <c r="I3" s="78"/>
      <c r="J3" s="78"/>
      <c r="K3" s="78"/>
      <c r="L3" s="78"/>
      <c r="M3" s="78"/>
      <c r="N3" s="78"/>
      <c r="O3" s="79"/>
    </row>
    <row r="4" spans="1:15" ht="65.25" customHeight="1">
      <c r="A4" s="80"/>
      <c r="B4" s="199">
        <v>20</v>
      </c>
      <c r="C4" s="683" t="s">
        <v>1190</v>
      </c>
      <c r="D4" s="683"/>
      <c r="E4" s="1"/>
      <c r="F4" s="78"/>
      <c r="G4" s="78"/>
      <c r="H4" s="78"/>
      <c r="I4" s="78"/>
      <c r="J4" s="78"/>
      <c r="K4" s="78"/>
      <c r="L4" s="78"/>
      <c r="M4" s="78"/>
      <c r="N4" s="78"/>
      <c r="O4" s="79"/>
    </row>
    <row r="5" spans="1:15" ht="45.75" customHeight="1">
      <c r="A5" s="80"/>
      <c r="B5" s="190">
        <v>21</v>
      </c>
      <c r="C5" s="687" t="s">
        <v>166</v>
      </c>
      <c r="D5" s="687"/>
      <c r="E5" s="1"/>
      <c r="F5" s="78"/>
      <c r="G5" s="78"/>
      <c r="H5" s="78"/>
      <c r="I5" s="78"/>
      <c r="J5" s="78"/>
      <c r="K5" s="78"/>
      <c r="L5" s="78"/>
      <c r="M5" s="78"/>
      <c r="N5" s="78"/>
      <c r="O5" s="79"/>
    </row>
    <row r="6" spans="1:15" ht="129.75" customHeight="1">
      <c r="A6" s="80"/>
      <c r="B6" s="190">
        <v>22</v>
      </c>
      <c r="C6" s="192">
        <v>22.1</v>
      </c>
      <c r="D6" s="192" t="s">
        <v>1191</v>
      </c>
      <c r="E6" s="1"/>
      <c r="F6" s="78"/>
      <c r="G6" s="78"/>
      <c r="H6" s="78"/>
      <c r="I6" s="78"/>
      <c r="J6" s="78"/>
      <c r="K6" s="78"/>
      <c r="L6" s="78"/>
      <c r="M6" s="78"/>
      <c r="N6" s="78"/>
      <c r="O6" s="79"/>
    </row>
    <row r="7" spans="1:15" ht="41.25" customHeight="1">
      <c r="A7" s="80"/>
      <c r="B7" s="189"/>
      <c r="C7" s="193">
        <v>22.2</v>
      </c>
      <c r="D7" s="193" t="s">
        <v>1192</v>
      </c>
      <c r="E7" s="1"/>
      <c r="F7" s="78"/>
      <c r="G7" s="78"/>
      <c r="H7" s="78"/>
      <c r="I7" s="78"/>
      <c r="J7" s="78"/>
      <c r="K7" s="78"/>
      <c r="L7" s="78"/>
      <c r="M7" s="78"/>
      <c r="N7" s="78"/>
      <c r="O7" s="79"/>
    </row>
    <row r="8" spans="1:15" ht="141.75" customHeight="1">
      <c r="A8" s="80"/>
      <c r="B8" s="190">
        <v>23</v>
      </c>
      <c r="C8" s="687" t="s">
        <v>167</v>
      </c>
      <c r="D8" s="687"/>
      <c r="E8" s="1"/>
      <c r="F8" s="78"/>
      <c r="G8" s="78"/>
      <c r="H8" s="78"/>
      <c r="I8" s="78"/>
      <c r="J8" s="78"/>
      <c r="K8" s="78"/>
      <c r="L8" s="78"/>
      <c r="M8" s="78"/>
      <c r="N8" s="78"/>
      <c r="O8" s="79"/>
    </row>
    <row r="9" spans="1:15" ht="28.5" customHeight="1">
      <c r="A9" s="80"/>
      <c r="B9" s="190">
        <v>24</v>
      </c>
      <c r="C9" s="687" t="s">
        <v>110</v>
      </c>
      <c r="D9" s="687"/>
      <c r="E9" s="1"/>
      <c r="F9" s="78"/>
      <c r="G9" s="78"/>
      <c r="H9" s="78"/>
      <c r="I9" s="78"/>
      <c r="J9" s="78"/>
      <c r="K9" s="78"/>
      <c r="L9" s="78"/>
      <c r="M9" s="78"/>
      <c r="N9" s="78"/>
      <c r="O9" s="79"/>
    </row>
    <row r="10" spans="1:15" ht="82.5" customHeight="1">
      <c r="A10" s="80"/>
      <c r="B10" s="190">
        <v>25</v>
      </c>
      <c r="C10" s="192">
        <v>25.1</v>
      </c>
      <c r="D10" s="192" t="s">
        <v>1193</v>
      </c>
      <c r="E10" s="1"/>
      <c r="F10" s="78"/>
      <c r="G10" s="78"/>
      <c r="H10" s="78"/>
      <c r="I10" s="78"/>
      <c r="J10" s="78"/>
      <c r="K10" s="78"/>
      <c r="L10" s="78"/>
      <c r="M10" s="78"/>
      <c r="N10" s="78"/>
      <c r="O10" s="79"/>
    </row>
    <row r="11" spans="1:15" ht="41.25" customHeight="1">
      <c r="A11" s="80"/>
      <c r="B11" s="189"/>
      <c r="C11" s="193">
        <v>25.2</v>
      </c>
      <c r="D11" s="193" t="s">
        <v>1677</v>
      </c>
      <c r="E11" s="1"/>
      <c r="F11" s="78"/>
      <c r="G11" s="78"/>
      <c r="H11" s="78"/>
      <c r="I11" s="78"/>
      <c r="J11" s="78"/>
      <c r="K11" s="78"/>
      <c r="L11" s="78"/>
      <c r="M11" s="78"/>
      <c r="N11" s="78"/>
      <c r="O11" s="79"/>
    </row>
    <row r="12" spans="1:15" ht="54.75" customHeight="1">
      <c r="A12" s="80"/>
      <c r="B12" s="190">
        <v>26</v>
      </c>
      <c r="C12" s="687" t="s">
        <v>168</v>
      </c>
      <c r="D12" s="687"/>
      <c r="E12" s="1"/>
      <c r="F12" s="78"/>
      <c r="G12" s="78"/>
      <c r="H12" s="78"/>
      <c r="I12" s="78"/>
      <c r="J12" s="78"/>
      <c r="K12" s="78"/>
      <c r="L12" s="78"/>
      <c r="M12" s="78"/>
      <c r="N12" s="78"/>
      <c r="O12" s="79"/>
    </row>
    <row r="13" spans="1:15" ht="36.75" customHeight="1">
      <c r="A13" s="1"/>
      <c r="B13" s="202">
        <v>27</v>
      </c>
      <c r="C13" s="683" t="s">
        <v>1285</v>
      </c>
      <c r="D13" s="683"/>
    </row>
    <row r="14" spans="1:15" ht="59.25" customHeight="1">
      <c r="A14" s="1"/>
      <c r="B14" s="202">
        <v>28</v>
      </c>
      <c r="C14" s="683" t="s">
        <v>1284</v>
      </c>
      <c r="D14" s="683"/>
    </row>
    <row r="15" spans="1:15" ht="48" customHeight="1">
      <c r="A15" s="1"/>
      <c r="B15" s="202">
        <v>29</v>
      </c>
      <c r="C15" s="683" t="s">
        <v>1283</v>
      </c>
      <c r="D15" s="683"/>
    </row>
    <row r="16" spans="1:15" ht="13.5" customHeight="1">
      <c r="A16" s="1"/>
      <c r="B16" s="691" t="s">
        <v>1629</v>
      </c>
      <c r="C16" s="691"/>
      <c r="D16" s="691"/>
      <c r="E16" s="1"/>
      <c r="F16" s="78"/>
      <c r="G16" s="78"/>
      <c r="H16" s="78"/>
      <c r="I16" s="78"/>
      <c r="J16" s="78"/>
      <c r="K16" s="78"/>
      <c r="L16" s="78"/>
      <c r="M16" s="78"/>
      <c r="N16" s="78"/>
      <c r="O16" s="79"/>
    </row>
    <row r="17" spans="2:15">
      <c r="B17" s="81"/>
      <c r="C17" s="81"/>
      <c r="D17" s="81"/>
      <c r="E17" s="1"/>
      <c r="F17" s="78"/>
      <c r="G17" s="78"/>
      <c r="H17" s="78"/>
      <c r="I17" s="78"/>
      <c r="J17" s="78"/>
      <c r="K17" s="78"/>
      <c r="L17" s="78"/>
      <c r="M17" s="78"/>
      <c r="N17" s="78"/>
      <c r="O17" s="79"/>
    </row>
    <row r="18" spans="2:15">
      <c r="B18" s="81"/>
      <c r="C18" s="81"/>
      <c r="D18" s="81"/>
      <c r="E18" s="1"/>
      <c r="F18" s="78"/>
      <c r="G18" s="78"/>
      <c r="H18" s="78"/>
      <c r="I18" s="78"/>
      <c r="J18" s="78"/>
      <c r="K18" s="78"/>
      <c r="L18" s="78"/>
      <c r="M18" s="78"/>
      <c r="N18" s="78"/>
      <c r="O18" s="79"/>
    </row>
    <row r="19" spans="2:15">
      <c r="B19" s="81"/>
      <c r="C19" s="81"/>
      <c r="D19" s="81"/>
      <c r="E19" s="1"/>
      <c r="F19" s="78"/>
      <c r="G19" s="78"/>
      <c r="H19" s="78"/>
      <c r="I19" s="78"/>
      <c r="J19" s="78"/>
      <c r="K19" s="78"/>
      <c r="L19" s="78"/>
      <c r="M19" s="78"/>
      <c r="N19" s="78"/>
      <c r="O19" s="79"/>
    </row>
    <row r="20" spans="2:15">
      <c r="B20" s="81"/>
      <c r="C20" s="81"/>
      <c r="D20" s="81"/>
      <c r="F20" s="78"/>
      <c r="G20" s="78"/>
      <c r="H20" s="78"/>
      <c r="I20" s="78"/>
      <c r="J20" s="78"/>
      <c r="K20" s="78"/>
      <c r="L20" s="78"/>
      <c r="M20" s="78"/>
      <c r="N20" s="78"/>
      <c r="O20" s="79"/>
    </row>
    <row r="21" spans="2:15">
      <c r="B21" s="81"/>
      <c r="C21" s="81"/>
      <c r="D21" s="81"/>
      <c r="F21" s="78"/>
      <c r="G21" s="78"/>
      <c r="H21" s="78"/>
      <c r="I21" s="78"/>
      <c r="J21" s="78"/>
      <c r="K21" s="78"/>
      <c r="L21" s="78"/>
      <c r="M21" s="78"/>
      <c r="N21" s="78"/>
      <c r="O21" s="79"/>
    </row>
    <row r="22" spans="2:15">
      <c r="B22" s="81"/>
      <c r="C22" s="81"/>
      <c r="D22" s="81"/>
      <c r="F22" s="78"/>
      <c r="G22" s="78"/>
      <c r="H22" s="78"/>
      <c r="I22" s="78"/>
      <c r="J22" s="78"/>
      <c r="K22" s="78"/>
      <c r="L22" s="78"/>
      <c r="M22" s="78"/>
      <c r="N22" s="78"/>
      <c r="O22" s="79"/>
    </row>
    <row r="23" spans="2:15">
      <c r="B23" s="81"/>
      <c r="C23" s="81"/>
      <c r="D23" s="81"/>
      <c r="F23" s="78"/>
      <c r="G23" s="78"/>
      <c r="H23" s="78"/>
      <c r="I23" s="78"/>
      <c r="J23" s="78"/>
      <c r="K23" s="78"/>
      <c r="L23" s="78"/>
      <c r="M23" s="78"/>
      <c r="N23" s="78"/>
      <c r="O23" s="79"/>
    </row>
    <row r="24" spans="2:15">
      <c r="B24" s="81"/>
      <c r="C24" s="81"/>
      <c r="D24" s="81"/>
      <c r="F24" s="78"/>
      <c r="G24" s="78"/>
      <c r="H24" s="78"/>
      <c r="I24" s="78"/>
      <c r="J24" s="78"/>
      <c r="K24" s="78"/>
      <c r="L24" s="78"/>
      <c r="M24" s="78"/>
      <c r="N24" s="78"/>
      <c r="O24" s="79"/>
    </row>
    <row r="25" spans="2:15">
      <c r="B25" s="81"/>
      <c r="C25" s="81"/>
      <c r="D25" s="81"/>
      <c r="F25" s="78"/>
      <c r="G25" s="78"/>
      <c r="H25" s="78"/>
      <c r="I25" s="78"/>
      <c r="J25" s="78"/>
      <c r="K25" s="78"/>
      <c r="L25" s="78"/>
      <c r="M25" s="78"/>
      <c r="N25" s="78"/>
      <c r="O25" s="79"/>
    </row>
    <row r="26" spans="2:15">
      <c r="B26" s="81"/>
      <c r="C26" s="81"/>
      <c r="D26" s="81"/>
      <c r="F26" s="78"/>
      <c r="G26" s="78"/>
      <c r="H26" s="78"/>
      <c r="I26" s="78"/>
      <c r="J26" s="78"/>
      <c r="K26" s="78"/>
      <c r="L26" s="78"/>
      <c r="M26" s="78"/>
      <c r="N26" s="78"/>
      <c r="O26" s="79"/>
    </row>
    <row r="27" spans="2:15">
      <c r="B27" s="81"/>
      <c r="C27" s="81"/>
      <c r="D27" s="81"/>
      <c r="F27" s="78"/>
      <c r="G27" s="78"/>
      <c r="H27" s="78"/>
      <c r="I27" s="78"/>
      <c r="J27" s="78"/>
      <c r="K27" s="78"/>
      <c r="L27" s="78"/>
      <c r="M27" s="78"/>
      <c r="N27" s="78"/>
      <c r="O27" s="79"/>
    </row>
    <row r="28" spans="2:15">
      <c r="B28" s="81"/>
      <c r="C28" s="81"/>
      <c r="D28" s="81"/>
      <c r="F28" s="78"/>
      <c r="G28" s="78"/>
      <c r="H28" s="78"/>
      <c r="I28" s="78"/>
      <c r="J28" s="78"/>
      <c r="K28" s="78"/>
      <c r="L28" s="78"/>
      <c r="M28" s="78"/>
      <c r="N28" s="78"/>
      <c r="O28" s="79"/>
    </row>
    <row r="29" spans="2:15">
      <c r="B29" s="81"/>
      <c r="C29" s="81"/>
      <c r="D29" s="81"/>
      <c r="F29" s="78"/>
      <c r="G29" s="78"/>
      <c r="H29" s="78"/>
      <c r="I29" s="78"/>
      <c r="J29" s="78"/>
      <c r="K29" s="78"/>
      <c r="L29" s="78"/>
      <c r="M29" s="78"/>
      <c r="N29" s="78"/>
      <c r="O29" s="79"/>
    </row>
    <row r="30" spans="2:15">
      <c r="B30" s="81"/>
      <c r="C30" s="81"/>
      <c r="D30" s="81"/>
      <c r="F30" s="78"/>
      <c r="G30" s="78"/>
      <c r="H30" s="78"/>
      <c r="I30" s="78"/>
      <c r="J30" s="78"/>
      <c r="K30" s="78"/>
      <c r="L30" s="78"/>
      <c r="M30" s="78"/>
      <c r="N30" s="78"/>
      <c r="O30" s="79"/>
    </row>
    <row r="31" spans="2:15">
      <c r="B31" s="81"/>
      <c r="C31" s="81"/>
      <c r="D31" s="81"/>
      <c r="F31" s="78"/>
      <c r="G31" s="78"/>
      <c r="H31" s="78"/>
      <c r="I31" s="78"/>
      <c r="J31" s="78"/>
      <c r="K31" s="78"/>
      <c r="L31" s="78"/>
      <c r="M31" s="78"/>
      <c r="N31" s="78"/>
      <c r="O31" s="79"/>
    </row>
    <row r="32" spans="2:15">
      <c r="B32" s="81"/>
      <c r="C32" s="81"/>
      <c r="D32" s="81"/>
      <c r="F32" s="78"/>
      <c r="G32" s="78"/>
      <c r="H32" s="78"/>
      <c r="I32" s="78"/>
      <c r="J32" s="78"/>
      <c r="K32" s="78"/>
      <c r="L32" s="78"/>
      <c r="M32" s="78"/>
      <c r="N32" s="78"/>
      <c r="O32" s="79"/>
    </row>
    <row r="33" spans="2:15">
      <c r="B33" s="81"/>
      <c r="C33" s="81"/>
      <c r="D33" s="81"/>
      <c r="F33" s="78"/>
      <c r="G33" s="78"/>
      <c r="H33" s="78"/>
      <c r="I33" s="78"/>
      <c r="J33" s="78"/>
      <c r="K33" s="78"/>
      <c r="L33" s="78"/>
      <c r="M33" s="78"/>
      <c r="N33" s="78"/>
      <c r="O33" s="79"/>
    </row>
    <row r="34" spans="2:15">
      <c r="B34" s="81"/>
      <c r="C34" s="81"/>
      <c r="D34" s="81"/>
      <c r="F34" s="78"/>
      <c r="G34" s="78"/>
      <c r="H34" s="78"/>
      <c r="I34" s="78"/>
      <c r="J34" s="78"/>
      <c r="K34" s="78"/>
      <c r="L34" s="78"/>
      <c r="M34" s="78"/>
      <c r="N34" s="78"/>
      <c r="O34" s="79"/>
    </row>
    <row r="35" spans="2:15">
      <c r="B35" s="81"/>
      <c r="C35" s="81"/>
      <c r="D35" s="81"/>
      <c r="F35" s="78"/>
      <c r="G35" s="78"/>
      <c r="H35" s="78"/>
      <c r="I35" s="78"/>
      <c r="J35" s="78"/>
      <c r="K35" s="78"/>
      <c r="L35" s="78"/>
      <c r="M35" s="78"/>
      <c r="N35" s="78"/>
      <c r="O35" s="79"/>
    </row>
    <row r="36" spans="2:15">
      <c r="B36" s="81"/>
      <c r="C36" s="81"/>
      <c r="D36" s="81"/>
      <c r="F36" s="78"/>
      <c r="G36" s="78"/>
      <c r="H36" s="78"/>
      <c r="I36" s="78"/>
      <c r="J36" s="78"/>
      <c r="K36" s="78"/>
      <c r="L36" s="78"/>
      <c r="M36" s="78"/>
      <c r="N36" s="78"/>
      <c r="O36" s="79"/>
    </row>
    <row r="37" spans="2:15">
      <c r="B37" s="81"/>
      <c r="C37" s="81"/>
      <c r="D37" s="81"/>
      <c r="F37" s="78"/>
      <c r="G37" s="78"/>
      <c r="H37" s="78"/>
      <c r="I37" s="78"/>
      <c r="J37" s="78"/>
      <c r="K37" s="78"/>
      <c r="L37" s="78"/>
      <c r="M37" s="78"/>
      <c r="N37" s="78"/>
      <c r="O37" s="79"/>
    </row>
    <row r="38" spans="2:15">
      <c r="B38" s="81"/>
      <c r="C38" s="81"/>
      <c r="D38" s="81"/>
      <c r="F38" s="78"/>
      <c r="G38" s="78"/>
      <c r="H38" s="78"/>
      <c r="I38" s="78"/>
      <c r="J38" s="78"/>
      <c r="K38" s="78"/>
      <c r="L38" s="78"/>
      <c r="M38" s="78"/>
      <c r="N38" s="78"/>
      <c r="O38" s="79"/>
    </row>
    <row r="39" spans="2:15">
      <c r="B39" s="81"/>
      <c r="C39" s="81"/>
      <c r="D39" s="81"/>
      <c r="F39" s="78"/>
      <c r="G39" s="78"/>
      <c r="H39" s="78"/>
      <c r="I39" s="78"/>
      <c r="J39" s="78"/>
      <c r="K39" s="78"/>
      <c r="L39" s="78"/>
      <c r="M39" s="78"/>
      <c r="N39" s="78"/>
      <c r="O39" s="79"/>
    </row>
    <row r="40" spans="2:15">
      <c r="B40" s="81"/>
      <c r="C40" s="81"/>
      <c r="D40" s="81"/>
      <c r="F40" s="78"/>
      <c r="G40" s="78"/>
      <c r="H40" s="78"/>
      <c r="I40" s="78"/>
      <c r="J40" s="78"/>
      <c r="K40" s="78"/>
      <c r="L40" s="78"/>
      <c r="M40" s="78"/>
      <c r="N40" s="78"/>
      <c r="O40" s="79"/>
    </row>
    <row r="41" spans="2:15">
      <c r="B41" s="81"/>
      <c r="C41" s="81"/>
      <c r="D41" s="81"/>
      <c r="F41" s="78"/>
      <c r="G41" s="78"/>
      <c r="H41" s="78"/>
      <c r="I41" s="78"/>
      <c r="J41" s="78"/>
      <c r="K41" s="78"/>
      <c r="L41" s="78"/>
      <c r="M41" s="78"/>
      <c r="N41" s="78"/>
      <c r="O41" s="79"/>
    </row>
    <row r="42" spans="2:15">
      <c r="B42" s="81"/>
      <c r="C42" s="81"/>
      <c r="D42" s="81"/>
      <c r="F42" s="78"/>
      <c r="G42" s="78"/>
      <c r="H42" s="78"/>
      <c r="I42" s="78"/>
      <c r="J42" s="78"/>
      <c r="K42" s="78"/>
      <c r="L42" s="78"/>
      <c r="M42" s="78"/>
      <c r="N42" s="78"/>
      <c r="O42" s="79"/>
    </row>
    <row r="43" spans="2:15">
      <c r="B43" s="81"/>
      <c r="C43" s="81"/>
      <c r="D43" s="81"/>
      <c r="F43" s="78"/>
      <c r="G43" s="78"/>
      <c r="H43" s="78"/>
      <c r="I43" s="78"/>
      <c r="J43" s="78"/>
      <c r="K43" s="78"/>
      <c r="L43" s="78"/>
      <c r="M43" s="78"/>
      <c r="N43" s="78"/>
      <c r="O43" s="79"/>
    </row>
    <row r="44" spans="2:15">
      <c r="B44" s="81"/>
      <c r="C44" s="81"/>
      <c r="D44" s="81"/>
      <c r="F44" s="78"/>
      <c r="G44" s="78"/>
      <c r="H44" s="78"/>
      <c r="I44" s="78"/>
      <c r="J44" s="78"/>
      <c r="K44" s="78"/>
      <c r="L44" s="78"/>
      <c r="M44" s="78"/>
      <c r="N44" s="78"/>
      <c r="O44" s="79"/>
    </row>
    <row r="45" spans="2:15">
      <c r="B45" s="81"/>
      <c r="C45" s="81"/>
      <c r="D45" s="81"/>
      <c r="F45" s="78"/>
      <c r="G45" s="78"/>
      <c r="H45" s="78"/>
      <c r="I45" s="78"/>
      <c r="J45" s="78"/>
      <c r="K45" s="78"/>
      <c r="L45" s="78"/>
      <c r="M45" s="78"/>
      <c r="N45" s="78"/>
      <c r="O45" s="79"/>
    </row>
    <row r="46" spans="2:15">
      <c r="B46" s="81"/>
      <c r="C46" s="81"/>
      <c r="D46" s="81"/>
      <c r="F46" s="78"/>
      <c r="G46" s="78"/>
      <c r="H46" s="78"/>
      <c r="I46" s="78"/>
      <c r="J46" s="78"/>
      <c r="K46" s="78"/>
      <c r="L46" s="78"/>
      <c r="M46" s="78"/>
      <c r="N46" s="78"/>
      <c r="O46" s="79"/>
    </row>
    <row r="47" spans="2:15">
      <c r="B47" s="81"/>
      <c r="C47" s="81"/>
      <c r="D47" s="81"/>
      <c r="F47" s="78"/>
      <c r="G47" s="78"/>
      <c r="H47" s="78"/>
      <c r="I47" s="78"/>
      <c r="J47" s="78"/>
      <c r="K47" s="78"/>
      <c r="L47" s="78"/>
      <c r="M47" s="78"/>
      <c r="N47" s="78"/>
      <c r="O47" s="79"/>
    </row>
    <row r="48" spans="2:15">
      <c r="B48" s="81"/>
      <c r="C48" s="81"/>
      <c r="D48" s="81"/>
      <c r="F48" s="78"/>
      <c r="G48" s="78"/>
      <c r="H48" s="78"/>
      <c r="I48" s="78"/>
      <c r="J48" s="78"/>
      <c r="K48" s="78"/>
      <c r="L48" s="78"/>
      <c r="M48" s="78"/>
      <c r="N48" s="78"/>
      <c r="O48" s="79"/>
    </row>
    <row r="49" spans="2:15">
      <c r="B49" s="81"/>
      <c r="C49" s="81"/>
      <c r="D49" s="81"/>
      <c r="F49" s="78"/>
      <c r="G49" s="78"/>
      <c r="H49" s="78"/>
      <c r="I49" s="78"/>
      <c r="J49" s="78"/>
      <c r="K49" s="78"/>
      <c r="L49" s="78"/>
      <c r="M49" s="78"/>
      <c r="N49" s="78"/>
      <c r="O49" s="79"/>
    </row>
    <row r="50" spans="2:15">
      <c r="B50" s="81"/>
      <c r="C50" s="81"/>
      <c r="D50" s="81"/>
      <c r="F50" s="78"/>
      <c r="G50" s="78"/>
      <c r="H50" s="78"/>
      <c r="I50" s="78"/>
      <c r="J50" s="78"/>
      <c r="K50" s="78"/>
      <c r="L50" s="78"/>
      <c r="M50" s="78"/>
      <c r="N50" s="78"/>
      <c r="O50" s="79"/>
    </row>
    <row r="51" spans="2:15">
      <c r="B51" s="81"/>
      <c r="C51" s="81"/>
      <c r="D51" s="81"/>
      <c r="F51" s="78"/>
      <c r="G51" s="78"/>
      <c r="H51" s="78"/>
      <c r="I51" s="78"/>
      <c r="J51" s="78"/>
      <c r="K51" s="78"/>
      <c r="L51" s="78"/>
      <c r="M51" s="78"/>
      <c r="N51" s="78"/>
      <c r="O51" s="79"/>
    </row>
    <row r="52" spans="2:15">
      <c r="B52" s="81"/>
      <c r="C52" s="81"/>
      <c r="D52" s="81"/>
      <c r="F52" s="78"/>
      <c r="G52" s="78"/>
      <c r="H52" s="78"/>
      <c r="I52" s="78"/>
      <c r="J52" s="78"/>
      <c r="K52" s="78"/>
      <c r="L52" s="78"/>
      <c r="M52" s="78"/>
      <c r="N52" s="78"/>
      <c r="O52" s="79"/>
    </row>
    <row r="53" spans="2:15">
      <c r="B53" s="81"/>
      <c r="C53" s="81"/>
      <c r="D53" s="81"/>
      <c r="F53" s="78"/>
      <c r="G53" s="78"/>
      <c r="H53" s="78"/>
      <c r="I53" s="78"/>
      <c r="J53" s="78"/>
      <c r="K53" s="78"/>
      <c r="L53" s="78"/>
      <c r="M53" s="78"/>
      <c r="N53" s="78"/>
      <c r="O53" s="79"/>
    </row>
    <row r="54" spans="2:15">
      <c r="B54" s="81"/>
      <c r="C54" s="81"/>
      <c r="D54" s="81"/>
      <c r="F54" s="78"/>
      <c r="G54" s="78"/>
      <c r="H54" s="78"/>
      <c r="I54" s="78"/>
      <c r="J54" s="78"/>
      <c r="K54" s="78"/>
      <c r="L54" s="78"/>
      <c r="M54" s="78"/>
      <c r="N54" s="78"/>
      <c r="O54" s="79"/>
    </row>
    <row r="55" spans="2:15">
      <c r="B55" s="81"/>
      <c r="C55" s="81"/>
      <c r="D55" s="81"/>
      <c r="F55" s="78"/>
      <c r="G55" s="78"/>
      <c r="H55" s="78"/>
      <c r="I55" s="78"/>
      <c r="J55" s="78"/>
      <c r="K55" s="78"/>
      <c r="L55" s="78"/>
      <c r="M55" s="78"/>
      <c r="N55" s="78"/>
      <c r="O55" s="79"/>
    </row>
    <row r="56" spans="2:15">
      <c r="B56" s="81"/>
      <c r="C56" s="81"/>
      <c r="D56" s="81"/>
      <c r="F56" s="78"/>
      <c r="G56" s="78"/>
      <c r="H56" s="78"/>
      <c r="I56" s="78"/>
      <c r="J56" s="78"/>
      <c r="K56" s="78"/>
      <c r="L56" s="78"/>
      <c r="M56" s="78"/>
      <c r="N56" s="78"/>
      <c r="O56" s="79"/>
    </row>
    <row r="57" spans="2:15">
      <c r="B57" s="81"/>
      <c r="C57" s="81"/>
      <c r="D57" s="81"/>
      <c r="F57" s="78"/>
      <c r="G57" s="78"/>
      <c r="H57" s="78"/>
      <c r="I57" s="78"/>
      <c r="J57" s="78"/>
      <c r="K57" s="78"/>
      <c r="L57" s="78"/>
      <c r="M57" s="78"/>
      <c r="N57" s="78"/>
      <c r="O57" s="79"/>
    </row>
    <row r="58" spans="2:15">
      <c r="B58" s="81"/>
      <c r="C58" s="81"/>
      <c r="D58" s="81"/>
      <c r="F58" s="78"/>
      <c r="G58" s="78"/>
      <c r="H58" s="78"/>
      <c r="I58" s="78"/>
      <c r="J58" s="78"/>
      <c r="K58" s="78"/>
      <c r="L58" s="78"/>
      <c r="M58" s="78"/>
      <c r="N58" s="78"/>
      <c r="O58" s="79"/>
    </row>
    <row r="59" spans="2:15">
      <c r="B59" s="81"/>
      <c r="C59" s="81"/>
      <c r="D59" s="81"/>
      <c r="F59" s="78"/>
      <c r="G59" s="78"/>
      <c r="H59" s="78"/>
      <c r="I59" s="78"/>
      <c r="J59" s="78"/>
      <c r="K59" s="78"/>
      <c r="L59" s="78"/>
      <c r="M59" s="78"/>
      <c r="N59" s="78"/>
      <c r="O59" s="79"/>
    </row>
    <row r="60" spans="2:15">
      <c r="B60" s="81"/>
      <c r="C60" s="81"/>
      <c r="D60" s="81"/>
      <c r="F60" s="78"/>
      <c r="G60" s="78"/>
      <c r="H60" s="78"/>
      <c r="I60" s="78"/>
      <c r="J60" s="78"/>
      <c r="K60" s="78"/>
      <c r="L60" s="78"/>
      <c r="M60" s="78"/>
      <c r="N60" s="78"/>
      <c r="O60" s="79"/>
    </row>
    <row r="61" spans="2:15">
      <c r="B61" s="81"/>
      <c r="C61" s="81"/>
      <c r="D61" s="81"/>
      <c r="F61" s="78"/>
      <c r="G61" s="78"/>
      <c r="H61" s="78"/>
      <c r="I61" s="78"/>
      <c r="J61" s="78"/>
      <c r="K61" s="78"/>
      <c r="L61" s="78"/>
      <c r="M61" s="78"/>
      <c r="N61" s="78"/>
      <c r="O61" s="79"/>
    </row>
    <row r="62" spans="2:15">
      <c r="B62" s="81"/>
      <c r="C62" s="81"/>
      <c r="D62" s="81"/>
      <c r="F62" s="78"/>
      <c r="G62" s="78"/>
      <c r="H62" s="78"/>
      <c r="I62" s="78"/>
      <c r="J62" s="78"/>
      <c r="K62" s="78"/>
      <c r="L62" s="78"/>
      <c r="M62" s="78"/>
      <c r="N62" s="78"/>
      <c r="O62" s="79"/>
    </row>
    <row r="63" spans="2:15">
      <c r="B63" s="81"/>
      <c r="C63" s="81"/>
      <c r="D63" s="81"/>
      <c r="F63" s="78"/>
      <c r="G63" s="78"/>
      <c r="H63" s="78"/>
      <c r="I63" s="78"/>
      <c r="J63" s="78"/>
      <c r="K63" s="78"/>
      <c r="L63" s="78"/>
      <c r="M63" s="78"/>
      <c r="N63" s="78"/>
      <c r="O63" s="79"/>
    </row>
    <row r="64" spans="2:15">
      <c r="B64" s="81"/>
      <c r="C64" s="81"/>
      <c r="D64" s="81"/>
      <c r="F64" s="78"/>
      <c r="G64" s="78"/>
      <c r="H64" s="78"/>
      <c r="I64" s="78"/>
      <c r="J64" s="78"/>
      <c r="K64" s="78"/>
      <c r="L64" s="78"/>
      <c r="M64" s="78"/>
      <c r="N64" s="78"/>
      <c r="O64" s="79"/>
    </row>
    <row r="65" spans="2:15">
      <c r="B65" s="78"/>
      <c r="C65" s="78"/>
      <c r="D65" s="78"/>
      <c r="F65" s="78"/>
      <c r="G65" s="78"/>
      <c r="H65" s="78"/>
      <c r="I65" s="78"/>
      <c r="J65" s="78"/>
      <c r="K65" s="78"/>
      <c r="L65" s="78"/>
      <c r="M65" s="78"/>
      <c r="N65" s="78"/>
      <c r="O65" s="79"/>
    </row>
    <row r="66" spans="2:15">
      <c r="B66" s="78"/>
      <c r="C66" s="78"/>
      <c r="D66" s="78"/>
      <c r="F66" s="78"/>
      <c r="G66" s="78"/>
      <c r="H66" s="78"/>
      <c r="I66" s="78"/>
      <c r="J66" s="78"/>
      <c r="K66" s="78"/>
      <c r="L66" s="78"/>
      <c r="M66" s="78"/>
      <c r="N66" s="78"/>
      <c r="O66" s="79"/>
    </row>
    <row r="67" spans="2:15">
      <c r="B67" s="78"/>
      <c r="C67" s="78"/>
      <c r="D67" s="78"/>
      <c r="F67" s="78"/>
      <c r="G67" s="78"/>
      <c r="H67" s="78"/>
      <c r="I67" s="78"/>
      <c r="J67" s="78"/>
      <c r="K67" s="78"/>
      <c r="L67" s="78"/>
      <c r="M67" s="78"/>
      <c r="N67" s="78"/>
      <c r="O67" s="79"/>
    </row>
    <row r="68" spans="2:15">
      <c r="B68" s="78"/>
      <c r="C68" s="78"/>
      <c r="D68" s="78"/>
      <c r="F68" s="78"/>
      <c r="G68" s="78"/>
      <c r="H68" s="78"/>
      <c r="I68" s="78"/>
      <c r="J68" s="78"/>
      <c r="K68" s="78"/>
      <c r="L68" s="78"/>
      <c r="M68" s="78"/>
      <c r="N68" s="78"/>
      <c r="O68" s="79"/>
    </row>
    <row r="69" spans="2:15">
      <c r="B69" s="78"/>
      <c r="C69" s="78"/>
      <c r="D69" s="78"/>
      <c r="F69" s="78"/>
      <c r="G69" s="78"/>
      <c r="H69" s="78"/>
      <c r="I69" s="78"/>
      <c r="J69" s="78"/>
      <c r="K69" s="78"/>
      <c r="L69" s="78"/>
      <c r="M69" s="78"/>
      <c r="N69" s="78"/>
      <c r="O69" s="79"/>
    </row>
    <row r="70" spans="2:15">
      <c r="B70" s="78"/>
      <c r="C70" s="78"/>
      <c r="D70" s="78"/>
      <c r="F70" s="78"/>
      <c r="G70" s="78"/>
      <c r="H70" s="78"/>
      <c r="I70" s="78"/>
      <c r="J70" s="78"/>
      <c r="K70" s="78"/>
      <c r="L70" s="78"/>
      <c r="M70" s="78"/>
      <c r="N70" s="78"/>
      <c r="O70" s="79"/>
    </row>
    <row r="71" spans="2:15">
      <c r="B71" s="78"/>
      <c r="C71" s="78"/>
      <c r="D71" s="78"/>
      <c r="F71" s="78"/>
      <c r="G71" s="78"/>
      <c r="H71" s="78"/>
      <c r="I71" s="78"/>
      <c r="J71" s="78"/>
      <c r="K71" s="78"/>
      <c r="L71" s="78"/>
      <c r="M71" s="78"/>
      <c r="N71" s="78"/>
      <c r="O71" s="79"/>
    </row>
    <row r="72" spans="2:15">
      <c r="B72" s="78"/>
      <c r="C72" s="78"/>
      <c r="D72" s="78"/>
      <c r="F72" s="78"/>
      <c r="G72" s="78"/>
      <c r="H72" s="78"/>
      <c r="I72" s="78"/>
      <c r="J72" s="78"/>
      <c r="K72" s="78"/>
      <c r="L72" s="78"/>
      <c r="M72" s="78"/>
      <c r="N72" s="78"/>
      <c r="O72" s="79"/>
    </row>
    <row r="73" spans="2:15">
      <c r="B73" s="78"/>
      <c r="C73" s="78"/>
      <c r="D73" s="78"/>
      <c r="F73" s="78"/>
      <c r="G73" s="78"/>
      <c r="H73" s="78"/>
      <c r="I73" s="78"/>
      <c r="J73" s="78"/>
      <c r="K73" s="78"/>
      <c r="L73" s="78"/>
      <c r="M73" s="78"/>
      <c r="N73" s="78"/>
      <c r="O73" s="79"/>
    </row>
    <row r="74" spans="2:15">
      <c r="B74" s="78"/>
      <c r="C74" s="78"/>
      <c r="D74" s="78"/>
      <c r="F74" s="78"/>
      <c r="G74" s="78"/>
      <c r="H74" s="78"/>
      <c r="I74" s="78"/>
      <c r="J74" s="78"/>
      <c r="K74" s="78"/>
      <c r="L74" s="78"/>
      <c r="M74" s="78"/>
      <c r="N74" s="78"/>
      <c r="O74" s="79"/>
    </row>
    <row r="75" spans="2:15">
      <c r="B75" s="78"/>
      <c r="C75" s="78"/>
      <c r="D75" s="78"/>
      <c r="F75" s="78"/>
      <c r="G75" s="78"/>
      <c r="H75" s="78"/>
      <c r="I75" s="78"/>
      <c r="J75" s="78"/>
      <c r="K75" s="78"/>
      <c r="L75" s="78"/>
      <c r="M75" s="78"/>
      <c r="N75" s="78"/>
      <c r="O75" s="79"/>
    </row>
    <row r="76" spans="2:15">
      <c r="B76" s="78"/>
      <c r="C76" s="78"/>
      <c r="D76" s="78"/>
      <c r="F76" s="78"/>
      <c r="G76" s="78"/>
      <c r="H76" s="78"/>
      <c r="I76" s="78"/>
      <c r="J76" s="78"/>
      <c r="K76" s="78"/>
      <c r="L76" s="78"/>
      <c r="M76" s="78"/>
      <c r="N76" s="78"/>
      <c r="O76" s="79"/>
    </row>
    <row r="77" spans="2:15">
      <c r="B77" s="78"/>
      <c r="C77" s="78"/>
      <c r="D77" s="78"/>
      <c r="F77" s="78"/>
      <c r="G77" s="78"/>
      <c r="H77" s="78"/>
      <c r="I77" s="78"/>
      <c r="J77" s="78"/>
      <c r="K77" s="78"/>
      <c r="L77" s="78"/>
      <c r="M77" s="78"/>
      <c r="N77" s="78"/>
      <c r="O77" s="79"/>
    </row>
    <row r="78" spans="2:15">
      <c r="B78" s="78"/>
      <c r="C78" s="78"/>
      <c r="D78" s="78"/>
      <c r="F78" s="78"/>
      <c r="G78" s="78"/>
      <c r="H78" s="78"/>
      <c r="I78" s="78"/>
      <c r="J78" s="78"/>
      <c r="K78" s="78"/>
      <c r="L78" s="78"/>
      <c r="M78" s="78"/>
      <c r="N78" s="78"/>
      <c r="O78" s="79"/>
    </row>
    <row r="79" spans="2:15">
      <c r="B79" s="78"/>
      <c r="C79" s="78"/>
      <c r="D79" s="78"/>
      <c r="F79" s="78"/>
      <c r="G79" s="78"/>
      <c r="H79" s="78"/>
      <c r="I79" s="78"/>
      <c r="J79" s="78"/>
      <c r="K79" s="78"/>
      <c r="L79" s="78"/>
      <c r="M79" s="78"/>
      <c r="N79" s="78"/>
      <c r="O79" s="79"/>
    </row>
    <row r="80" spans="2:15">
      <c r="B80" s="78"/>
      <c r="C80" s="78"/>
      <c r="D80" s="78"/>
      <c r="F80" s="78"/>
      <c r="G80" s="78"/>
      <c r="H80" s="78"/>
      <c r="I80" s="78"/>
      <c r="J80" s="78"/>
      <c r="K80" s="78"/>
      <c r="L80" s="78"/>
      <c r="M80" s="78"/>
      <c r="N80" s="78"/>
      <c r="O80" s="79"/>
    </row>
    <row r="81" spans="2:15">
      <c r="B81" s="78"/>
      <c r="C81" s="78"/>
      <c r="D81" s="78"/>
      <c r="F81" s="78"/>
      <c r="G81" s="78"/>
      <c r="H81" s="78"/>
      <c r="I81" s="78"/>
      <c r="J81" s="78"/>
      <c r="K81" s="78"/>
      <c r="L81" s="78"/>
      <c r="M81" s="78"/>
      <c r="N81" s="78"/>
      <c r="O81" s="79"/>
    </row>
    <row r="82" spans="2:15">
      <c r="B82" s="78"/>
      <c r="C82" s="78"/>
      <c r="D82" s="78"/>
      <c r="F82" s="78"/>
      <c r="G82" s="78"/>
      <c r="H82" s="78"/>
      <c r="I82" s="78"/>
      <c r="J82" s="78"/>
      <c r="K82" s="78"/>
      <c r="L82" s="78"/>
      <c r="M82" s="78"/>
      <c r="N82" s="78"/>
      <c r="O82" s="79"/>
    </row>
    <row r="83" spans="2:15">
      <c r="B83" s="78"/>
      <c r="C83" s="78"/>
      <c r="D83" s="78"/>
      <c r="F83" s="78"/>
      <c r="G83" s="78"/>
      <c r="H83" s="78"/>
      <c r="I83" s="78"/>
      <c r="J83" s="78"/>
      <c r="K83" s="78"/>
      <c r="L83" s="78"/>
      <c r="M83" s="78"/>
      <c r="N83" s="78"/>
      <c r="O83" s="79"/>
    </row>
    <row r="84" spans="2:15">
      <c r="B84" s="78"/>
      <c r="C84" s="78"/>
      <c r="D84" s="78"/>
      <c r="F84" s="78"/>
      <c r="G84" s="78"/>
      <c r="H84" s="78"/>
      <c r="I84" s="78"/>
      <c r="J84" s="78"/>
      <c r="K84" s="78"/>
      <c r="L84" s="78"/>
      <c r="M84" s="78"/>
      <c r="N84" s="78"/>
      <c r="O84" s="79"/>
    </row>
    <row r="85" spans="2:15">
      <c r="B85" s="78"/>
      <c r="C85" s="78"/>
      <c r="D85" s="78"/>
      <c r="F85" s="78"/>
      <c r="G85" s="78"/>
      <c r="H85" s="78"/>
      <c r="I85" s="78"/>
      <c r="J85" s="78"/>
      <c r="K85" s="78"/>
      <c r="L85" s="78"/>
      <c r="M85" s="78"/>
      <c r="N85" s="78"/>
      <c r="O85" s="79"/>
    </row>
    <row r="86" spans="2:15">
      <c r="B86" s="78"/>
      <c r="C86" s="78"/>
      <c r="D86" s="78"/>
      <c r="F86" s="78"/>
      <c r="G86" s="78"/>
      <c r="H86" s="78"/>
      <c r="I86" s="78"/>
      <c r="J86" s="78"/>
      <c r="K86" s="78"/>
      <c r="L86" s="78"/>
      <c r="M86" s="78"/>
      <c r="N86" s="78"/>
      <c r="O86" s="79"/>
    </row>
    <row r="87" spans="2:15">
      <c r="B87" s="78"/>
      <c r="C87" s="78"/>
      <c r="D87" s="78"/>
      <c r="F87" s="78"/>
      <c r="G87" s="78"/>
      <c r="H87" s="78"/>
      <c r="I87" s="78"/>
      <c r="J87" s="78"/>
      <c r="K87" s="78"/>
      <c r="L87" s="78"/>
      <c r="M87" s="78"/>
      <c r="N87" s="78"/>
      <c r="O87" s="79"/>
    </row>
    <row r="88" spans="2:15">
      <c r="B88" s="78"/>
      <c r="C88" s="78"/>
      <c r="D88" s="78"/>
      <c r="F88" s="78"/>
      <c r="G88" s="78"/>
      <c r="H88" s="78"/>
      <c r="I88" s="78"/>
      <c r="J88" s="78"/>
      <c r="K88" s="78"/>
      <c r="L88" s="78"/>
      <c r="M88" s="78"/>
      <c r="N88" s="78"/>
      <c r="O88" s="79"/>
    </row>
    <row r="89" spans="2:15">
      <c r="B89" s="78"/>
      <c r="C89" s="78"/>
      <c r="D89" s="78"/>
      <c r="F89" s="78"/>
      <c r="G89" s="78"/>
      <c r="H89" s="78"/>
      <c r="I89" s="78"/>
      <c r="J89" s="78"/>
      <c r="K89" s="78"/>
      <c r="L89" s="78"/>
      <c r="M89" s="78"/>
      <c r="N89" s="78"/>
      <c r="O89" s="79"/>
    </row>
    <row r="90" spans="2:15">
      <c r="B90" s="78"/>
      <c r="C90" s="78"/>
      <c r="D90" s="78"/>
      <c r="F90" s="78"/>
      <c r="G90" s="78"/>
      <c r="H90" s="78"/>
      <c r="I90" s="78"/>
      <c r="J90" s="78"/>
      <c r="K90" s="78"/>
      <c r="L90" s="78"/>
      <c r="M90" s="78"/>
      <c r="N90" s="78"/>
      <c r="O90" s="79"/>
    </row>
    <row r="91" spans="2:15">
      <c r="B91" s="78"/>
      <c r="C91" s="78"/>
      <c r="D91" s="78"/>
      <c r="F91" s="78"/>
      <c r="G91" s="78"/>
      <c r="H91" s="78"/>
      <c r="I91" s="78"/>
      <c r="J91" s="78"/>
      <c r="K91" s="78"/>
      <c r="L91" s="78"/>
      <c r="M91" s="78"/>
      <c r="N91" s="78"/>
      <c r="O91" s="79"/>
    </row>
    <row r="92" spans="2:15">
      <c r="B92" s="78"/>
      <c r="C92" s="78"/>
      <c r="D92" s="78"/>
      <c r="F92" s="78"/>
      <c r="G92" s="78"/>
      <c r="H92" s="78"/>
      <c r="I92" s="78"/>
      <c r="J92" s="78"/>
      <c r="K92" s="78"/>
      <c r="L92" s="78"/>
      <c r="M92" s="78"/>
      <c r="N92" s="78"/>
      <c r="O92" s="79"/>
    </row>
    <row r="93" spans="2:15">
      <c r="B93" s="78"/>
      <c r="C93" s="78"/>
      <c r="D93" s="78"/>
      <c r="F93" s="78"/>
      <c r="G93" s="78"/>
      <c r="H93" s="78"/>
      <c r="I93" s="78"/>
      <c r="J93" s="78"/>
      <c r="K93" s="78"/>
      <c r="L93" s="78"/>
      <c r="M93" s="78"/>
      <c r="N93" s="78"/>
      <c r="O93" s="79"/>
    </row>
    <row r="94" spans="2:15">
      <c r="B94" s="78"/>
      <c r="C94" s="78"/>
      <c r="D94" s="78"/>
      <c r="F94" s="78"/>
      <c r="G94" s="78"/>
      <c r="H94" s="78"/>
      <c r="I94" s="78"/>
      <c r="J94" s="78"/>
      <c r="K94" s="78"/>
      <c r="L94" s="78"/>
      <c r="M94" s="78"/>
      <c r="N94" s="78"/>
      <c r="O94" s="79"/>
    </row>
    <row r="95" spans="2:15">
      <c r="B95" s="78"/>
      <c r="C95" s="78"/>
      <c r="D95" s="78"/>
      <c r="F95" s="78"/>
      <c r="G95" s="78"/>
      <c r="H95" s="78"/>
      <c r="I95" s="78"/>
      <c r="J95" s="78"/>
      <c r="K95" s="78"/>
      <c r="L95" s="78"/>
      <c r="M95" s="78"/>
      <c r="N95" s="78"/>
      <c r="O95" s="79"/>
    </row>
    <row r="96" spans="2:15">
      <c r="B96" s="78"/>
      <c r="C96" s="78"/>
      <c r="D96" s="78"/>
      <c r="F96" s="78"/>
      <c r="G96" s="78"/>
      <c r="H96" s="78"/>
      <c r="I96" s="78"/>
      <c r="J96" s="78"/>
      <c r="K96" s="78"/>
      <c r="L96" s="78"/>
      <c r="M96" s="78"/>
      <c r="N96" s="78"/>
      <c r="O96" s="79"/>
    </row>
    <row r="97" spans="2:15">
      <c r="B97" s="78"/>
      <c r="C97" s="78"/>
      <c r="D97" s="78"/>
      <c r="F97" s="78"/>
      <c r="G97" s="78"/>
      <c r="H97" s="78"/>
      <c r="I97" s="78"/>
      <c r="J97" s="78"/>
      <c r="K97" s="78"/>
      <c r="L97" s="78"/>
      <c r="M97" s="78"/>
      <c r="N97" s="78"/>
      <c r="O97" s="79"/>
    </row>
    <row r="98" spans="2:15">
      <c r="B98" s="78"/>
      <c r="C98" s="78"/>
      <c r="D98" s="78"/>
      <c r="F98" s="78"/>
      <c r="G98" s="78"/>
      <c r="H98" s="78"/>
      <c r="I98" s="78"/>
      <c r="J98" s="78"/>
      <c r="K98" s="78"/>
      <c r="L98" s="78"/>
      <c r="M98" s="78"/>
      <c r="N98" s="78"/>
      <c r="O98" s="79"/>
    </row>
    <row r="99" spans="2:15">
      <c r="B99" s="78"/>
      <c r="C99" s="78"/>
      <c r="D99" s="78"/>
      <c r="F99" s="78"/>
      <c r="G99" s="78"/>
      <c r="H99" s="78"/>
      <c r="I99" s="78"/>
      <c r="J99" s="78"/>
      <c r="K99" s="78"/>
      <c r="L99" s="78"/>
      <c r="M99" s="78"/>
      <c r="N99" s="78"/>
      <c r="O99" s="79"/>
    </row>
    <row r="100" spans="2:15">
      <c r="B100" s="78"/>
      <c r="C100" s="78"/>
      <c r="D100" s="78"/>
      <c r="F100" s="78"/>
      <c r="G100" s="78"/>
      <c r="H100" s="78"/>
      <c r="I100" s="78"/>
      <c r="J100" s="78"/>
      <c r="K100" s="78"/>
      <c r="L100" s="78"/>
      <c r="M100" s="78"/>
      <c r="N100" s="78"/>
      <c r="O100" s="79"/>
    </row>
    <row r="101" spans="2:15">
      <c r="B101" s="78"/>
      <c r="C101" s="78"/>
      <c r="D101" s="78"/>
      <c r="F101" s="78"/>
      <c r="G101" s="78"/>
      <c r="H101" s="78"/>
      <c r="I101" s="78"/>
      <c r="J101" s="78"/>
      <c r="K101" s="78"/>
      <c r="L101" s="78"/>
      <c r="M101" s="78"/>
      <c r="N101" s="78"/>
      <c r="O101" s="79"/>
    </row>
    <row r="102" spans="2:15">
      <c r="B102" s="78"/>
      <c r="C102" s="78"/>
      <c r="D102" s="78"/>
      <c r="F102" s="78"/>
      <c r="G102" s="78"/>
      <c r="H102" s="78"/>
      <c r="I102" s="78"/>
      <c r="J102" s="78"/>
      <c r="K102" s="78"/>
      <c r="L102" s="78"/>
      <c r="M102" s="78"/>
      <c r="N102" s="78"/>
      <c r="O102" s="79"/>
    </row>
    <row r="103" spans="2:15">
      <c r="B103" s="78"/>
      <c r="C103" s="78"/>
      <c r="D103" s="78"/>
      <c r="F103" s="78"/>
      <c r="G103" s="78"/>
      <c r="H103" s="78"/>
      <c r="I103" s="78"/>
      <c r="J103" s="78"/>
      <c r="K103" s="78"/>
      <c r="L103" s="78"/>
      <c r="M103" s="78"/>
      <c r="N103" s="78"/>
      <c r="O103" s="79"/>
    </row>
    <row r="104" spans="2:15">
      <c r="B104" s="78"/>
      <c r="C104" s="78"/>
      <c r="D104" s="78"/>
      <c r="F104" s="78"/>
      <c r="G104" s="78"/>
      <c r="H104" s="78"/>
      <c r="I104" s="78"/>
      <c r="J104" s="78"/>
      <c r="K104" s="78"/>
      <c r="L104" s="78"/>
      <c r="M104" s="78"/>
      <c r="N104" s="78"/>
      <c r="O104" s="79"/>
    </row>
    <row r="105" spans="2:15">
      <c r="B105" s="78"/>
      <c r="C105" s="78"/>
      <c r="D105" s="78"/>
      <c r="F105" s="78"/>
      <c r="G105" s="78"/>
      <c r="H105" s="78"/>
      <c r="I105" s="78"/>
      <c r="J105" s="78"/>
      <c r="K105" s="78"/>
      <c r="L105" s="78"/>
      <c r="M105" s="78"/>
      <c r="N105" s="78"/>
      <c r="O105" s="79"/>
    </row>
    <row r="106" spans="2:15">
      <c r="B106" s="78"/>
      <c r="C106" s="78"/>
      <c r="D106" s="78"/>
      <c r="F106" s="78"/>
      <c r="G106" s="78"/>
      <c r="H106" s="78"/>
      <c r="I106" s="78"/>
      <c r="J106" s="78"/>
      <c r="K106" s="78"/>
      <c r="L106" s="78"/>
      <c r="M106" s="78"/>
      <c r="N106" s="78"/>
      <c r="O106" s="79"/>
    </row>
    <row r="107" spans="2:15">
      <c r="B107" s="78"/>
      <c r="C107" s="78"/>
      <c r="D107" s="78"/>
      <c r="F107" s="78"/>
      <c r="G107" s="78"/>
      <c r="H107" s="78"/>
      <c r="I107" s="78"/>
      <c r="J107" s="78"/>
      <c r="K107" s="78"/>
      <c r="L107" s="78"/>
      <c r="M107" s="78"/>
      <c r="N107" s="78"/>
      <c r="O107" s="79"/>
    </row>
    <row r="108" spans="2:15">
      <c r="B108" s="78"/>
      <c r="C108" s="78"/>
      <c r="D108" s="78"/>
      <c r="F108" s="78"/>
      <c r="G108" s="78"/>
      <c r="H108" s="78"/>
      <c r="I108" s="78"/>
      <c r="J108" s="78"/>
      <c r="K108" s="78"/>
      <c r="L108" s="78"/>
      <c r="M108" s="78"/>
      <c r="N108" s="78"/>
      <c r="O108" s="79"/>
    </row>
    <row r="109" spans="2:15">
      <c r="B109" s="78"/>
      <c r="C109" s="78"/>
      <c r="D109" s="78"/>
      <c r="F109" s="78"/>
      <c r="G109" s="78"/>
      <c r="H109" s="78"/>
      <c r="I109" s="78"/>
      <c r="J109" s="78"/>
      <c r="K109" s="78"/>
      <c r="L109" s="78"/>
      <c r="M109" s="78"/>
      <c r="N109" s="78"/>
      <c r="O109" s="79"/>
    </row>
    <row r="110" spans="2:15">
      <c r="B110" s="78"/>
      <c r="C110" s="78"/>
      <c r="D110" s="78"/>
      <c r="F110" s="78"/>
      <c r="G110" s="78"/>
      <c r="H110" s="78"/>
      <c r="I110" s="78"/>
      <c r="J110" s="78"/>
      <c r="K110" s="78"/>
      <c r="L110" s="78"/>
      <c r="M110" s="78"/>
      <c r="N110" s="78"/>
      <c r="O110" s="79"/>
    </row>
    <row r="111" spans="2:15">
      <c r="B111" s="78"/>
      <c r="C111" s="78"/>
      <c r="D111" s="78"/>
      <c r="F111" s="78"/>
      <c r="G111" s="78"/>
      <c r="H111" s="78"/>
      <c r="I111" s="78"/>
      <c r="J111" s="78"/>
      <c r="K111" s="78"/>
      <c r="L111" s="78"/>
      <c r="M111" s="78"/>
      <c r="N111" s="78"/>
      <c r="O111" s="79"/>
    </row>
    <row r="112" spans="2:15">
      <c r="B112" s="78"/>
      <c r="C112" s="78"/>
      <c r="D112" s="78"/>
      <c r="F112" s="78"/>
      <c r="G112" s="78"/>
      <c r="H112" s="78"/>
      <c r="I112" s="78"/>
      <c r="J112" s="78"/>
      <c r="K112" s="78"/>
      <c r="L112" s="78"/>
      <c r="M112" s="78"/>
      <c r="N112" s="78"/>
      <c r="O112" s="79"/>
    </row>
    <row r="113" spans="2:15">
      <c r="B113" s="78"/>
      <c r="C113" s="78"/>
      <c r="D113" s="78"/>
      <c r="F113" s="78"/>
      <c r="G113" s="78"/>
      <c r="H113" s="78"/>
      <c r="I113" s="78"/>
      <c r="J113" s="78"/>
      <c r="K113" s="78"/>
      <c r="L113" s="78"/>
      <c r="M113" s="78"/>
      <c r="N113" s="78"/>
      <c r="O113" s="79"/>
    </row>
    <row r="114" spans="2:15">
      <c r="B114" s="78"/>
      <c r="C114" s="78"/>
      <c r="D114" s="78"/>
      <c r="F114" s="78"/>
      <c r="G114" s="78"/>
      <c r="H114" s="78"/>
      <c r="I114" s="78"/>
      <c r="J114" s="78"/>
      <c r="K114" s="78"/>
      <c r="L114" s="78"/>
      <c r="M114" s="78"/>
      <c r="N114" s="78"/>
      <c r="O114" s="79"/>
    </row>
    <row r="115" spans="2:15">
      <c r="B115" s="78"/>
      <c r="C115" s="78"/>
      <c r="D115" s="78"/>
      <c r="F115" s="78"/>
      <c r="G115" s="78"/>
      <c r="H115" s="78"/>
      <c r="I115" s="78"/>
      <c r="J115" s="78"/>
      <c r="K115" s="78"/>
      <c r="L115" s="78"/>
      <c r="M115" s="78"/>
      <c r="N115" s="78"/>
      <c r="O115" s="79"/>
    </row>
    <row r="116" spans="2:15">
      <c r="B116" s="78"/>
      <c r="C116" s="78"/>
      <c r="D116" s="78"/>
      <c r="F116" s="78"/>
      <c r="G116" s="78"/>
      <c r="H116" s="78"/>
      <c r="I116" s="78"/>
      <c r="J116" s="78"/>
      <c r="K116" s="78"/>
      <c r="L116" s="78"/>
      <c r="M116" s="78"/>
      <c r="N116" s="78"/>
      <c r="O116" s="79"/>
    </row>
    <row r="117" spans="2:15">
      <c r="B117" s="78"/>
      <c r="C117" s="78"/>
      <c r="D117" s="78"/>
      <c r="F117" s="78"/>
      <c r="G117" s="78"/>
      <c r="H117" s="78"/>
      <c r="I117" s="78"/>
      <c r="J117" s="78"/>
      <c r="K117" s="78"/>
      <c r="L117" s="78"/>
      <c r="M117" s="78"/>
      <c r="N117" s="78"/>
      <c r="O117" s="79"/>
    </row>
    <row r="118" spans="2:15">
      <c r="B118" s="78"/>
      <c r="C118" s="78"/>
      <c r="D118" s="78"/>
      <c r="F118" s="78"/>
      <c r="G118" s="78"/>
      <c r="H118" s="78"/>
      <c r="I118" s="78"/>
      <c r="J118" s="78"/>
      <c r="K118" s="78"/>
      <c r="L118" s="78"/>
      <c r="M118" s="78"/>
      <c r="N118" s="78"/>
      <c r="O118" s="79"/>
    </row>
    <row r="119" spans="2:15">
      <c r="B119" s="78"/>
      <c r="C119" s="78"/>
      <c r="D119" s="78"/>
      <c r="F119" s="78"/>
      <c r="G119" s="78"/>
      <c r="H119" s="78"/>
      <c r="I119" s="78"/>
      <c r="J119" s="78"/>
      <c r="K119" s="78"/>
      <c r="L119" s="78"/>
      <c r="M119" s="78"/>
      <c r="N119" s="78"/>
      <c r="O119" s="79"/>
    </row>
    <row r="120" spans="2:15">
      <c r="B120" s="78"/>
      <c r="C120" s="78"/>
      <c r="D120" s="78"/>
      <c r="F120" s="78"/>
      <c r="G120" s="78"/>
      <c r="H120" s="78"/>
      <c r="I120" s="78"/>
      <c r="J120" s="78"/>
      <c r="K120" s="78"/>
      <c r="L120" s="78"/>
      <c r="M120" s="78"/>
      <c r="N120" s="78"/>
      <c r="O120" s="79"/>
    </row>
    <row r="121" spans="2:15">
      <c r="B121" s="78"/>
      <c r="C121" s="78"/>
      <c r="D121" s="78"/>
      <c r="F121" s="78"/>
      <c r="G121" s="78"/>
      <c r="H121" s="78"/>
      <c r="I121" s="78"/>
      <c r="J121" s="78"/>
      <c r="K121" s="78"/>
      <c r="L121" s="78"/>
      <c r="M121" s="78"/>
      <c r="N121" s="78"/>
      <c r="O121" s="79"/>
    </row>
    <row r="122" spans="2:15">
      <c r="B122" s="78"/>
      <c r="C122" s="78"/>
      <c r="D122" s="78"/>
      <c r="F122" s="78"/>
      <c r="G122" s="78"/>
      <c r="H122" s="78"/>
      <c r="I122" s="78"/>
      <c r="J122" s="78"/>
      <c r="K122" s="78"/>
      <c r="L122" s="78"/>
      <c r="M122" s="78"/>
      <c r="N122" s="78"/>
      <c r="O122" s="79"/>
    </row>
    <row r="123" spans="2:15">
      <c r="B123" s="78"/>
      <c r="C123" s="78"/>
      <c r="D123" s="78"/>
      <c r="F123" s="78"/>
      <c r="G123" s="78"/>
      <c r="H123" s="78"/>
      <c r="I123" s="78"/>
      <c r="J123" s="78"/>
      <c r="K123" s="78"/>
      <c r="L123" s="78"/>
      <c r="M123" s="78"/>
      <c r="N123" s="78"/>
      <c r="O123" s="79"/>
    </row>
    <row r="124" spans="2:15">
      <c r="B124" s="78"/>
      <c r="C124" s="78"/>
      <c r="D124" s="78"/>
      <c r="F124" s="78"/>
      <c r="G124" s="78"/>
      <c r="H124" s="78"/>
      <c r="I124" s="78"/>
      <c r="J124" s="78"/>
      <c r="K124" s="78"/>
      <c r="L124" s="78"/>
      <c r="M124" s="78"/>
      <c r="N124" s="78"/>
      <c r="O124" s="79"/>
    </row>
    <row r="125" spans="2:15">
      <c r="B125" s="78"/>
      <c r="C125" s="78"/>
      <c r="D125" s="78"/>
      <c r="F125" s="78"/>
      <c r="G125" s="78"/>
      <c r="H125" s="78"/>
      <c r="I125" s="78"/>
      <c r="J125" s="78"/>
      <c r="K125" s="78"/>
      <c r="L125" s="78"/>
      <c r="M125" s="78"/>
      <c r="N125" s="78"/>
      <c r="O125" s="79"/>
    </row>
    <row r="126" spans="2:15">
      <c r="B126" s="78"/>
      <c r="C126" s="78"/>
      <c r="D126" s="78"/>
      <c r="F126" s="78"/>
      <c r="G126" s="78"/>
      <c r="H126" s="78"/>
      <c r="I126" s="78"/>
      <c r="J126" s="78"/>
      <c r="K126" s="78"/>
      <c r="L126" s="78"/>
      <c r="M126" s="78"/>
      <c r="N126" s="78"/>
      <c r="O126" s="79"/>
    </row>
    <row r="127" spans="2:15">
      <c r="B127" s="78"/>
      <c r="C127" s="78"/>
      <c r="D127" s="78"/>
      <c r="F127" s="78"/>
      <c r="G127" s="78"/>
      <c r="H127" s="78"/>
      <c r="I127" s="78"/>
      <c r="J127" s="78"/>
      <c r="K127" s="78"/>
      <c r="L127" s="78"/>
      <c r="M127" s="78"/>
      <c r="N127" s="78"/>
      <c r="O127" s="79"/>
    </row>
    <row r="128" spans="2:15">
      <c r="B128" s="78"/>
      <c r="C128" s="78"/>
      <c r="D128" s="78"/>
      <c r="F128" s="78"/>
      <c r="G128" s="78"/>
      <c r="H128" s="78"/>
      <c r="I128" s="78"/>
      <c r="J128" s="78"/>
      <c r="K128" s="78"/>
      <c r="L128" s="78"/>
      <c r="M128" s="78"/>
      <c r="N128" s="78"/>
      <c r="O128" s="79"/>
    </row>
    <row r="129" spans="2:15">
      <c r="B129" s="78"/>
      <c r="C129" s="78"/>
      <c r="D129" s="78"/>
      <c r="F129" s="78"/>
      <c r="G129" s="78"/>
      <c r="H129" s="78"/>
      <c r="I129" s="78"/>
      <c r="J129" s="78"/>
      <c r="K129" s="78"/>
      <c r="L129" s="78"/>
      <c r="M129" s="78"/>
      <c r="N129" s="78"/>
      <c r="O129" s="79"/>
    </row>
    <row r="130" spans="2:15">
      <c r="B130" s="78"/>
      <c r="C130" s="78"/>
      <c r="D130" s="78"/>
      <c r="F130" s="78"/>
      <c r="G130" s="78"/>
      <c r="H130" s="78"/>
      <c r="I130" s="78"/>
      <c r="J130" s="78"/>
      <c r="K130" s="78"/>
      <c r="L130" s="78"/>
      <c r="M130" s="78"/>
      <c r="N130" s="78"/>
      <c r="O130" s="79"/>
    </row>
    <row r="131" spans="2:15">
      <c r="B131" s="78"/>
      <c r="C131" s="78"/>
      <c r="D131" s="78"/>
      <c r="F131" s="78"/>
      <c r="G131" s="78"/>
      <c r="H131" s="78"/>
      <c r="I131" s="78"/>
      <c r="J131" s="78"/>
      <c r="K131" s="78"/>
      <c r="L131" s="78"/>
      <c r="M131" s="78"/>
      <c r="N131" s="78"/>
      <c r="O131" s="79"/>
    </row>
    <row r="132" spans="2:15">
      <c r="B132" s="78"/>
      <c r="C132" s="78"/>
      <c r="D132" s="78"/>
      <c r="F132" s="78"/>
      <c r="G132" s="78"/>
      <c r="H132" s="78"/>
      <c r="I132" s="78"/>
      <c r="J132" s="78"/>
      <c r="K132" s="78"/>
      <c r="L132" s="78"/>
      <c r="M132" s="78"/>
      <c r="N132" s="78"/>
      <c r="O132" s="79"/>
    </row>
    <row r="133" spans="2:15">
      <c r="B133" s="78"/>
      <c r="C133" s="78"/>
      <c r="D133" s="78"/>
      <c r="F133" s="78"/>
      <c r="G133" s="78"/>
      <c r="H133" s="78"/>
      <c r="I133" s="78"/>
      <c r="J133" s="78"/>
      <c r="K133" s="78"/>
      <c r="L133" s="78"/>
      <c r="M133" s="78"/>
      <c r="N133" s="78"/>
      <c r="O133" s="79"/>
    </row>
    <row r="134" spans="2:15">
      <c r="B134" s="78"/>
      <c r="C134" s="78"/>
      <c r="D134" s="78"/>
      <c r="F134" s="78"/>
      <c r="G134" s="78"/>
      <c r="H134" s="78"/>
      <c r="I134" s="78"/>
      <c r="J134" s="78"/>
      <c r="K134" s="78"/>
      <c r="L134" s="78"/>
      <c r="M134" s="78"/>
      <c r="N134" s="78"/>
      <c r="O134" s="79"/>
    </row>
    <row r="135" spans="2:15">
      <c r="B135" s="78"/>
      <c r="C135" s="78"/>
      <c r="D135" s="78"/>
      <c r="F135" s="78"/>
      <c r="G135" s="78"/>
      <c r="H135" s="78"/>
      <c r="I135" s="78"/>
      <c r="J135" s="78"/>
      <c r="K135" s="78"/>
      <c r="L135" s="78"/>
      <c r="M135" s="78"/>
      <c r="N135" s="78"/>
      <c r="O135" s="79"/>
    </row>
    <row r="136" spans="2:15">
      <c r="B136" s="78"/>
      <c r="C136" s="78"/>
      <c r="D136" s="78"/>
      <c r="F136" s="78"/>
      <c r="G136" s="78"/>
      <c r="H136" s="78"/>
      <c r="I136" s="78"/>
      <c r="J136" s="78"/>
      <c r="K136" s="78"/>
      <c r="L136" s="78"/>
      <c r="M136" s="78"/>
      <c r="N136" s="78"/>
      <c r="O136" s="79"/>
    </row>
    <row r="137" spans="2:15">
      <c r="B137" s="78"/>
      <c r="C137" s="78"/>
      <c r="D137" s="78"/>
      <c r="F137" s="78"/>
      <c r="G137" s="78"/>
      <c r="H137" s="78"/>
      <c r="I137" s="78"/>
      <c r="J137" s="78"/>
      <c r="K137" s="78"/>
      <c r="L137" s="78"/>
      <c r="M137" s="78"/>
      <c r="N137" s="78"/>
      <c r="O137" s="79"/>
    </row>
    <row r="138" spans="2:15">
      <c r="B138" s="78"/>
      <c r="C138" s="78"/>
      <c r="D138" s="78"/>
      <c r="F138" s="78"/>
      <c r="G138" s="78"/>
      <c r="H138" s="78"/>
      <c r="I138" s="78"/>
      <c r="J138" s="78"/>
      <c r="K138" s="78"/>
      <c r="L138" s="78"/>
      <c r="M138" s="78"/>
      <c r="N138" s="78"/>
      <c r="O138" s="79"/>
    </row>
    <row r="139" spans="2:15">
      <c r="B139" s="78"/>
      <c r="C139" s="78"/>
      <c r="D139" s="78"/>
      <c r="F139" s="78"/>
      <c r="G139" s="78"/>
      <c r="H139" s="78"/>
      <c r="I139" s="78"/>
      <c r="J139" s="78"/>
      <c r="K139" s="78"/>
      <c r="L139" s="78"/>
      <c r="M139" s="78"/>
      <c r="N139" s="78"/>
      <c r="O139" s="79"/>
    </row>
    <row r="140" spans="2:15">
      <c r="B140" s="78"/>
      <c r="C140" s="78"/>
      <c r="D140" s="78"/>
      <c r="F140" s="78"/>
      <c r="G140" s="78"/>
      <c r="H140" s="78"/>
      <c r="I140" s="78"/>
      <c r="J140" s="78"/>
      <c r="K140" s="78"/>
      <c r="L140" s="78"/>
      <c r="M140" s="78"/>
      <c r="N140" s="78"/>
      <c r="O140" s="79"/>
    </row>
    <row r="141" spans="2:15">
      <c r="B141" s="78"/>
      <c r="C141" s="78"/>
      <c r="D141" s="78"/>
      <c r="F141" s="78"/>
      <c r="G141" s="78"/>
      <c r="H141" s="78"/>
      <c r="I141" s="78"/>
      <c r="J141" s="78"/>
      <c r="K141" s="78"/>
      <c r="L141" s="78"/>
      <c r="M141" s="78"/>
      <c r="N141" s="78"/>
      <c r="O141" s="79"/>
    </row>
    <row r="142" spans="2:15">
      <c r="B142" s="78"/>
      <c r="C142" s="78"/>
      <c r="D142" s="78"/>
      <c r="F142" s="78"/>
      <c r="G142" s="78"/>
      <c r="H142" s="78"/>
      <c r="I142" s="78"/>
      <c r="J142" s="78"/>
      <c r="K142" s="78"/>
      <c r="L142" s="78"/>
      <c r="M142" s="78"/>
      <c r="N142" s="78"/>
      <c r="O142" s="79"/>
    </row>
    <row r="143" spans="2:15">
      <c r="B143" s="78"/>
      <c r="C143" s="78"/>
      <c r="D143" s="78"/>
      <c r="F143" s="78"/>
      <c r="G143" s="78"/>
      <c r="H143" s="78"/>
      <c r="I143" s="78"/>
      <c r="J143" s="78"/>
      <c r="K143" s="78"/>
      <c r="L143" s="78"/>
      <c r="M143" s="78"/>
      <c r="N143" s="78"/>
      <c r="O143" s="79"/>
    </row>
    <row r="144" spans="2:15">
      <c r="B144" s="78"/>
      <c r="C144" s="78"/>
      <c r="D144" s="78"/>
      <c r="F144" s="78"/>
      <c r="G144" s="78"/>
      <c r="H144" s="78"/>
      <c r="I144" s="78"/>
      <c r="J144" s="78"/>
      <c r="K144" s="78"/>
      <c r="L144" s="78"/>
      <c r="M144" s="78"/>
      <c r="N144" s="78"/>
      <c r="O144" s="79"/>
    </row>
    <row r="145" spans="2:15">
      <c r="B145" s="78"/>
      <c r="C145" s="78"/>
      <c r="D145" s="78"/>
      <c r="F145" s="78"/>
      <c r="G145" s="78"/>
      <c r="H145" s="78"/>
      <c r="I145" s="78"/>
      <c r="J145" s="78"/>
      <c r="K145" s="78"/>
      <c r="L145" s="78"/>
      <c r="M145" s="78"/>
      <c r="N145" s="78"/>
      <c r="O145" s="79"/>
    </row>
    <row r="146" spans="2:15">
      <c r="B146" s="78"/>
      <c r="C146" s="78"/>
      <c r="D146" s="78"/>
      <c r="F146" s="78"/>
      <c r="G146" s="78"/>
      <c r="H146" s="78"/>
      <c r="I146" s="78"/>
      <c r="J146" s="78"/>
      <c r="K146" s="78"/>
      <c r="L146" s="78"/>
      <c r="M146" s="78"/>
      <c r="N146" s="78"/>
      <c r="O146" s="79"/>
    </row>
    <row r="147" spans="2:15">
      <c r="B147" s="78"/>
      <c r="C147" s="78"/>
      <c r="D147" s="78"/>
      <c r="F147" s="78"/>
      <c r="G147" s="78"/>
      <c r="H147" s="78"/>
      <c r="I147" s="78"/>
      <c r="J147" s="78"/>
      <c r="K147" s="78"/>
      <c r="L147" s="78"/>
      <c r="M147" s="78"/>
      <c r="N147" s="78"/>
      <c r="O147" s="79"/>
    </row>
    <row r="148" spans="2:15">
      <c r="B148" s="78"/>
      <c r="C148" s="78"/>
      <c r="D148" s="78"/>
      <c r="F148" s="78"/>
      <c r="G148" s="78"/>
      <c r="H148" s="78"/>
      <c r="I148" s="78"/>
      <c r="J148" s="78"/>
      <c r="K148" s="78"/>
      <c r="L148" s="78"/>
      <c r="M148" s="78"/>
      <c r="N148" s="78"/>
      <c r="O148" s="79"/>
    </row>
    <row r="149" spans="2:15">
      <c r="B149" s="78"/>
      <c r="C149" s="78"/>
      <c r="D149" s="78"/>
      <c r="F149" s="78"/>
      <c r="G149" s="78"/>
      <c r="H149" s="78"/>
      <c r="I149" s="78"/>
      <c r="J149" s="78"/>
      <c r="K149" s="78"/>
      <c r="L149" s="78"/>
      <c r="M149" s="78"/>
      <c r="N149" s="78"/>
      <c r="O149" s="79"/>
    </row>
    <row r="150" spans="2:15">
      <c r="B150" s="78"/>
      <c r="C150" s="78"/>
      <c r="D150" s="78"/>
      <c r="F150" s="78"/>
      <c r="G150" s="78"/>
      <c r="H150" s="78"/>
      <c r="I150" s="78"/>
      <c r="J150" s="78"/>
      <c r="K150" s="78"/>
      <c r="L150" s="78"/>
      <c r="M150" s="78"/>
      <c r="N150" s="78"/>
      <c r="O150" s="79"/>
    </row>
    <row r="151" spans="2:15">
      <c r="B151" s="78"/>
      <c r="C151" s="78"/>
      <c r="D151" s="78"/>
      <c r="F151" s="78"/>
      <c r="G151" s="78"/>
      <c r="H151" s="78"/>
      <c r="I151" s="78"/>
      <c r="J151" s="78"/>
      <c r="K151" s="78"/>
      <c r="L151" s="78"/>
      <c r="M151" s="78"/>
      <c r="N151" s="78"/>
      <c r="O151" s="79"/>
    </row>
    <row r="152" spans="2:15">
      <c r="B152" s="78"/>
      <c r="C152" s="78"/>
      <c r="D152" s="78"/>
      <c r="F152" s="78"/>
      <c r="G152" s="78"/>
      <c r="H152" s="78"/>
      <c r="I152" s="78"/>
      <c r="J152" s="78"/>
      <c r="K152" s="78"/>
      <c r="L152" s="78"/>
      <c r="M152" s="78"/>
      <c r="N152" s="78"/>
      <c r="O152" s="79"/>
    </row>
    <row r="153" spans="2:15">
      <c r="B153" s="78"/>
      <c r="C153" s="78"/>
      <c r="D153" s="78"/>
      <c r="F153" s="78"/>
      <c r="G153" s="78"/>
      <c r="H153" s="78"/>
      <c r="I153" s="78"/>
      <c r="J153" s="78"/>
      <c r="K153" s="78"/>
      <c r="L153" s="78"/>
      <c r="M153" s="78"/>
      <c r="N153" s="78"/>
      <c r="O153" s="79"/>
    </row>
    <row r="154" spans="2:15">
      <c r="B154" s="78"/>
      <c r="C154" s="78"/>
      <c r="D154" s="78"/>
      <c r="F154" s="78"/>
      <c r="G154" s="78"/>
      <c r="H154" s="78"/>
      <c r="I154" s="78"/>
      <c r="J154" s="78"/>
      <c r="K154" s="78"/>
      <c r="L154" s="78"/>
      <c r="M154" s="78"/>
      <c r="N154" s="78"/>
      <c r="O154" s="79"/>
    </row>
    <row r="155" spans="2:15">
      <c r="B155" s="78"/>
      <c r="C155" s="78"/>
      <c r="D155" s="78"/>
      <c r="F155" s="78"/>
      <c r="G155" s="78"/>
      <c r="H155" s="78"/>
      <c r="I155" s="78"/>
      <c r="J155" s="78"/>
      <c r="K155" s="78"/>
      <c r="L155" s="78"/>
      <c r="M155" s="78"/>
      <c r="N155" s="78"/>
      <c r="O155" s="79"/>
    </row>
    <row r="156" spans="2:15">
      <c r="B156" s="78"/>
      <c r="C156" s="78"/>
      <c r="D156" s="78"/>
      <c r="F156" s="78"/>
      <c r="G156" s="78"/>
      <c r="H156" s="78"/>
      <c r="I156" s="78"/>
      <c r="J156" s="78"/>
      <c r="K156" s="78"/>
      <c r="L156" s="78"/>
      <c r="M156" s="78"/>
      <c r="N156" s="78"/>
      <c r="O156" s="79"/>
    </row>
    <row r="157" spans="2:15">
      <c r="B157" s="78"/>
      <c r="C157" s="78"/>
      <c r="D157" s="78"/>
      <c r="F157" s="78"/>
      <c r="G157" s="78"/>
      <c r="H157" s="78"/>
      <c r="I157" s="78"/>
      <c r="J157" s="78"/>
      <c r="K157" s="78"/>
      <c r="L157" s="78"/>
      <c r="M157" s="78"/>
      <c r="N157" s="78"/>
      <c r="O157" s="79"/>
    </row>
    <row r="158" spans="2:15">
      <c r="B158" s="78"/>
      <c r="C158" s="78"/>
      <c r="D158" s="78"/>
      <c r="F158" s="78"/>
      <c r="G158" s="78"/>
      <c r="H158" s="78"/>
      <c r="I158" s="78"/>
      <c r="J158" s="78"/>
      <c r="K158" s="78"/>
      <c r="L158" s="78"/>
      <c r="M158" s="78"/>
      <c r="N158" s="78"/>
      <c r="O158" s="79"/>
    </row>
    <row r="159" spans="2:15">
      <c r="B159" s="78"/>
      <c r="C159" s="78"/>
      <c r="D159" s="78"/>
      <c r="F159" s="78"/>
      <c r="G159" s="78"/>
      <c r="H159" s="78"/>
      <c r="I159" s="78"/>
      <c r="J159" s="78"/>
      <c r="K159" s="78"/>
      <c r="L159" s="78"/>
      <c r="M159" s="78"/>
      <c r="N159" s="78"/>
      <c r="O159" s="79"/>
    </row>
    <row r="160" spans="2:15">
      <c r="B160" s="78"/>
      <c r="C160" s="78"/>
      <c r="D160" s="78"/>
      <c r="F160" s="78"/>
      <c r="G160" s="78"/>
      <c r="H160" s="78"/>
      <c r="I160" s="78"/>
      <c r="J160" s="78"/>
      <c r="K160" s="78"/>
      <c r="L160" s="78"/>
      <c r="M160" s="78"/>
      <c r="N160" s="78"/>
      <c r="O160" s="79"/>
    </row>
    <row r="161" spans="2:15">
      <c r="B161" s="78"/>
      <c r="C161" s="78"/>
      <c r="D161" s="78"/>
      <c r="F161" s="78"/>
      <c r="G161" s="78"/>
      <c r="H161" s="78"/>
      <c r="I161" s="78"/>
      <c r="J161" s="78"/>
      <c r="K161" s="78"/>
      <c r="L161" s="78"/>
      <c r="M161" s="78"/>
      <c r="N161" s="78"/>
      <c r="O161" s="79"/>
    </row>
    <row r="162" spans="2:15">
      <c r="B162" s="78"/>
      <c r="C162" s="78"/>
      <c r="D162" s="78"/>
      <c r="F162" s="78"/>
      <c r="G162" s="78"/>
      <c r="H162" s="78"/>
      <c r="I162" s="78"/>
      <c r="J162" s="78"/>
      <c r="K162" s="78"/>
      <c r="L162" s="78"/>
      <c r="M162" s="78"/>
      <c r="N162" s="78"/>
      <c r="O162" s="79"/>
    </row>
    <row r="163" spans="2:15">
      <c r="B163" s="78"/>
      <c r="C163" s="78"/>
      <c r="D163" s="78"/>
      <c r="F163" s="78"/>
      <c r="G163" s="78"/>
      <c r="H163" s="78"/>
      <c r="I163" s="78"/>
      <c r="J163" s="78"/>
      <c r="K163" s="78"/>
      <c r="L163" s="78"/>
      <c r="M163" s="78"/>
      <c r="N163" s="78"/>
      <c r="O163" s="79"/>
    </row>
    <row r="164" spans="2:15">
      <c r="B164" s="78"/>
      <c r="C164" s="78"/>
      <c r="D164" s="78"/>
      <c r="F164" s="78"/>
      <c r="G164" s="78"/>
      <c r="H164" s="78"/>
      <c r="I164" s="78"/>
      <c r="J164" s="78"/>
      <c r="K164" s="78"/>
      <c r="L164" s="78"/>
      <c r="M164" s="78"/>
      <c r="N164" s="78"/>
      <c r="O164" s="79"/>
    </row>
    <row r="165" spans="2:15">
      <c r="B165" s="78"/>
      <c r="C165" s="78"/>
      <c r="D165" s="78"/>
      <c r="F165" s="78"/>
      <c r="G165" s="78"/>
      <c r="H165" s="78"/>
      <c r="I165" s="78"/>
      <c r="J165" s="78"/>
      <c r="K165" s="78"/>
      <c r="L165" s="78"/>
      <c r="M165" s="78"/>
      <c r="N165" s="78"/>
      <c r="O165" s="79"/>
    </row>
    <row r="166" spans="2:15">
      <c r="B166" s="78"/>
      <c r="C166" s="78"/>
      <c r="D166" s="78"/>
      <c r="F166" s="78"/>
      <c r="G166" s="78"/>
      <c r="H166" s="78"/>
      <c r="I166" s="78"/>
      <c r="J166" s="78"/>
      <c r="K166" s="78"/>
      <c r="L166" s="78"/>
      <c r="M166" s="78"/>
      <c r="N166" s="78"/>
      <c r="O166" s="79"/>
    </row>
    <row r="167" spans="2:15">
      <c r="B167" s="78"/>
      <c r="C167" s="78"/>
      <c r="D167" s="78"/>
      <c r="F167" s="78"/>
      <c r="G167" s="78"/>
      <c r="H167" s="78"/>
      <c r="I167" s="78"/>
      <c r="J167" s="78"/>
      <c r="K167" s="78"/>
      <c r="L167" s="78"/>
      <c r="M167" s="78"/>
      <c r="N167" s="78"/>
      <c r="O167" s="79"/>
    </row>
    <row r="168" spans="2:15">
      <c r="B168" s="78"/>
      <c r="C168" s="78"/>
      <c r="D168" s="78"/>
      <c r="F168" s="78"/>
      <c r="G168" s="78"/>
      <c r="H168" s="78"/>
      <c r="I168" s="78"/>
      <c r="J168" s="78"/>
      <c r="K168" s="78"/>
      <c r="L168" s="78"/>
      <c r="M168" s="78"/>
      <c r="N168" s="78"/>
      <c r="O168" s="79"/>
    </row>
    <row r="169" spans="2:15">
      <c r="B169" s="78"/>
      <c r="C169" s="78"/>
      <c r="D169" s="78"/>
      <c r="F169" s="78"/>
      <c r="G169" s="78"/>
      <c r="H169" s="78"/>
      <c r="I169" s="78"/>
      <c r="J169" s="78"/>
      <c r="K169" s="78"/>
      <c r="L169" s="78"/>
      <c r="M169" s="78"/>
      <c r="N169" s="78"/>
      <c r="O169" s="79"/>
    </row>
    <row r="170" spans="2:15">
      <c r="B170" s="78"/>
      <c r="C170" s="78"/>
      <c r="D170" s="78"/>
      <c r="F170" s="78"/>
      <c r="G170" s="78"/>
      <c r="H170" s="78"/>
      <c r="I170" s="78"/>
      <c r="J170" s="78"/>
      <c r="K170" s="78"/>
      <c r="L170" s="78"/>
      <c r="M170" s="78"/>
      <c r="N170" s="78"/>
      <c r="O170" s="79"/>
    </row>
    <row r="171" spans="2:15">
      <c r="B171" s="78"/>
      <c r="C171" s="78"/>
      <c r="D171" s="78"/>
      <c r="F171" s="78"/>
      <c r="G171" s="78"/>
      <c r="H171" s="78"/>
      <c r="I171" s="78"/>
      <c r="J171" s="78"/>
      <c r="K171" s="78"/>
      <c r="L171" s="78"/>
      <c r="M171" s="78"/>
      <c r="N171" s="78"/>
      <c r="O171" s="79"/>
    </row>
    <row r="172" spans="2:15">
      <c r="B172" s="78"/>
      <c r="C172" s="78"/>
      <c r="D172" s="78"/>
      <c r="F172" s="78"/>
      <c r="G172" s="78"/>
      <c r="H172" s="78"/>
      <c r="I172" s="78"/>
      <c r="J172" s="78"/>
      <c r="K172" s="78"/>
      <c r="L172" s="78"/>
      <c r="M172" s="78"/>
      <c r="N172" s="78"/>
      <c r="O172" s="79"/>
    </row>
    <row r="173" spans="2:15">
      <c r="B173" s="78"/>
      <c r="C173" s="78"/>
      <c r="D173" s="78"/>
      <c r="F173" s="78"/>
      <c r="G173" s="78"/>
      <c r="H173" s="78"/>
      <c r="I173" s="78"/>
      <c r="J173" s="78"/>
      <c r="K173" s="78"/>
      <c r="L173" s="78"/>
      <c r="M173" s="78"/>
      <c r="N173" s="78"/>
      <c r="O173" s="79"/>
    </row>
    <row r="174" spans="2:15">
      <c r="B174" s="78"/>
      <c r="C174" s="78"/>
      <c r="D174" s="78"/>
      <c r="F174" s="78"/>
      <c r="G174" s="78"/>
      <c r="H174" s="78"/>
      <c r="I174" s="78"/>
      <c r="J174" s="78"/>
      <c r="K174" s="78"/>
      <c r="L174" s="78"/>
      <c r="M174" s="78"/>
      <c r="N174" s="78"/>
      <c r="O174" s="79"/>
    </row>
    <row r="175" spans="2:15">
      <c r="B175" s="78"/>
      <c r="C175" s="78"/>
      <c r="D175" s="78"/>
      <c r="F175" s="78"/>
      <c r="G175" s="78"/>
      <c r="H175" s="78"/>
      <c r="I175" s="78"/>
      <c r="J175" s="78"/>
      <c r="K175" s="78"/>
      <c r="L175" s="78"/>
      <c r="M175" s="78"/>
      <c r="N175" s="78"/>
      <c r="O175" s="79"/>
    </row>
    <row r="176" spans="2:15">
      <c r="B176" s="78"/>
      <c r="C176" s="78"/>
      <c r="D176" s="78"/>
      <c r="F176" s="78"/>
      <c r="G176" s="78"/>
      <c r="H176" s="78"/>
      <c r="I176" s="78"/>
      <c r="J176" s="78"/>
      <c r="K176" s="78"/>
      <c r="L176" s="78"/>
      <c r="M176" s="78"/>
      <c r="N176" s="78"/>
      <c r="O176" s="79"/>
    </row>
    <row r="177" spans="2:15">
      <c r="B177" s="78"/>
      <c r="C177" s="78"/>
      <c r="D177" s="78"/>
      <c r="F177" s="78"/>
      <c r="G177" s="78"/>
      <c r="H177" s="78"/>
      <c r="I177" s="78"/>
      <c r="J177" s="78"/>
      <c r="K177" s="78"/>
      <c r="L177" s="78"/>
      <c r="M177" s="78"/>
      <c r="N177" s="78"/>
      <c r="O177" s="79"/>
    </row>
    <row r="178" spans="2:15">
      <c r="B178" s="78"/>
      <c r="C178" s="78"/>
      <c r="D178" s="78"/>
      <c r="F178" s="78"/>
      <c r="G178" s="78"/>
      <c r="H178" s="78"/>
      <c r="I178" s="78"/>
      <c r="J178" s="78"/>
      <c r="K178" s="78"/>
      <c r="L178" s="78"/>
      <c r="M178" s="78"/>
      <c r="N178" s="78"/>
      <c r="O178" s="79"/>
    </row>
    <row r="179" spans="2:15">
      <c r="B179" s="78"/>
      <c r="C179" s="78"/>
      <c r="D179" s="78"/>
      <c r="F179" s="78"/>
      <c r="G179" s="78"/>
      <c r="H179" s="78"/>
      <c r="I179" s="78"/>
      <c r="J179" s="78"/>
      <c r="K179" s="78"/>
      <c r="L179" s="78"/>
      <c r="M179" s="78"/>
      <c r="N179" s="78"/>
      <c r="O179" s="79"/>
    </row>
    <row r="180" spans="2:15">
      <c r="B180" s="78"/>
      <c r="C180" s="78"/>
      <c r="D180" s="78"/>
      <c r="F180" s="78"/>
      <c r="G180" s="78"/>
      <c r="H180" s="78"/>
      <c r="I180" s="78"/>
      <c r="J180" s="78"/>
      <c r="K180" s="78"/>
      <c r="L180" s="78"/>
      <c r="M180" s="78"/>
      <c r="N180" s="78"/>
      <c r="O180" s="79"/>
    </row>
    <row r="181" spans="2:15">
      <c r="B181" s="78"/>
      <c r="C181" s="78"/>
      <c r="D181" s="78"/>
      <c r="F181" s="78"/>
      <c r="G181" s="78"/>
      <c r="H181" s="78"/>
      <c r="I181" s="78"/>
      <c r="J181" s="78"/>
      <c r="K181" s="78"/>
      <c r="L181" s="78"/>
      <c r="M181" s="78"/>
      <c r="N181" s="78"/>
      <c r="O181" s="79"/>
    </row>
    <row r="182" spans="2:15">
      <c r="B182" s="78"/>
      <c r="C182" s="78"/>
      <c r="D182" s="78"/>
      <c r="F182" s="78"/>
      <c r="G182" s="78"/>
      <c r="H182" s="78"/>
      <c r="I182" s="78"/>
      <c r="J182" s="78"/>
      <c r="K182" s="78"/>
      <c r="L182" s="78"/>
      <c r="M182" s="78"/>
      <c r="N182" s="78"/>
      <c r="O182" s="79"/>
    </row>
    <row r="183" spans="2:15">
      <c r="B183" s="78"/>
      <c r="C183" s="78"/>
      <c r="D183" s="78"/>
      <c r="F183" s="78"/>
      <c r="G183" s="78"/>
      <c r="H183" s="78"/>
      <c r="I183" s="78"/>
      <c r="J183" s="78"/>
      <c r="K183" s="78"/>
      <c r="L183" s="78"/>
      <c r="M183" s="78"/>
      <c r="N183" s="78"/>
      <c r="O183" s="79"/>
    </row>
    <row r="184" spans="2:15">
      <c r="B184" s="78"/>
      <c r="C184" s="78"/>
      <c r="D184" s="78"/>
      <c r="F184" s="78"/>
      <c r="G184" s="78"/>
      <c r="H184" s="78"/>
      <c r="I184" s="78"/>
      <c r="J184" s="78"/>
      <c r="K184" s="78"/>
      <c r="L184" s="78"/>
      <c r="M184" s="78"/>
      <c r="N184" s="78"/>
      <c r="O184" s="79"/>
    </row>
    <row r="185" spans="2:15">
      <c r="B185" s="78"/>
      <c r="C185" s="78"/>
      <c r="D185" s="78"/>
      <c r="F185" s="78"/>
      <c r="G185" s="78"/>
      <c r="H185" s="78"/>
      <c r="I185" s="78"/>
      <c r="J185" s="78"/>
      <c r="K185" s="78"/>
      <c r="L185" s="78"/>
      <c r="M185" s="78"/>
      <c r="N185" s="78"/>
      <c r="O185" s="79"/>
    </row>
    <row r="186" spans="2:15">
      <c r="B186" s="78"/>
      <c r="C186" s="78"/>
      <c r="D186" s="78"/>
      <c r="F186" s="78"/>
      <c r="G186" s="78"/>
      <c r="H186" s="78"/>
      <c r="I186" s="78"/>
      <c r="J186" s="78"/>
      <c r="K186" s="78"/>
      <c r="L186" s="78"/>
      <c r="M186" s="78"/>
      <c r="N186" s="78"/>
      <c r="O186" s="79"/>
    </row>
    <row r="187" spans="2:15">
      <c r="B187" s="78"/>
      <c r="C187" s="78"/>
      <c r="D187" s="78"/>
      <c r="F187" s="78"/>
      <c r="G187" s="78"/>
      <c r="H187" s="78"/>
      <c r="I187" s="78"/>
      <c r="J187" s="78"/>
      <c r="K187" s="78"/>
      <c r="L187" s="78"/>
      <c r="M187" s="78"/>
      <c r="N187" s="78"/>
      <c r="O187" s="79"/>
    </row>
    <row r="188" spans="2:15">
      <c r="B188" s="78"/>
      <c r="C188" s="78"/>
      <c r="D188" s="78"/>
      <c r="F188" s="78"/>
      <c r="G188" s="78"/>
      <c r="H188" s="78"/>
      <c r="I188" s="78"/>
      <c r="J188" s="78"/>
      <c r="K188" s="78"/>
      <c r="L188" s="78"/>
      <c r="M188" s="78"/>
      <c r="N188" s="78"/>
      <c r="O188" s="79"/>
    </row>
    <row r="189" spans="2:15">
      <c r="B189" s="78"/>
      <c r="C189" s="78"/>
      <c r="D189" s="78"/>
      <c r="F189" s="78"/>
      <c r="G189" s="78"/>
      <c r="H189" s="78"/>
      <c r="I189" s="78"/>
      <c r="J189" s="78"/>
      <c r="K189" s="78"/>
      <c r="L189" s="78"/>
      <c r="M189" s="78"/>
      <c r="N189" s="78"/>
      <c r="O189" s="79"/>
    </row>
    <row r="190" spans="2:15">
      <c r="B190" s="78"/>
      <c r="C190" s="78"/>
      <c r="D190" s="78"/>
      <c r="F190" s="78"/>
      <c r="G190" s="78"/>
      <c r="H190" s="78"/>
      <c r="I190" s="78"/>
      <c r="J190" s="78"/>
      <c r="K190" s="78"/>
      <c r="L190" s="78"/>
      <c r="M190" s="78"/>
      <c r="N190" s="78"/>
      <c r="O190" s="79"/>
    </row>
    <row r="191" spans="2:15">
      <c r="B191" s="78"/>
      <c r="C191" s="78"/>
      <c r="D191" s="78"/>
      <c r="F191" s="78"/>
      <c r="G191" s="78"/>
      <c r="H191" s="78"/>
      <c r="I191" s="78"/>
      <c r="J191" s="78"/>
      <c r="K191" s="78"/>
      <c r="L191" s="78"/>
      <c r="M191" s="78"/>
      <c r="N191" s="78"/>
      <c r="O191" s="79"/>
    </row>
    <row r="192" spans="2:15">
      <c r="B192" s="78"/>
      <c r="C192" s="78"/>
      <c r="D192" s="78"/>
      <c r="F192" s="78"/>
      <c r="G192" s="78"/>
      <c r="H192" s="78"/>
      <c r="I192" s="78"/>
      <c r="J192" s="78"/>
      <c r="K192" s="78"/>
      <c r="L192" s="78"/>
      <c r="M192" s="78"/>
      <c r="N192" s="78"/>
      <c r="O192" s="79"/>
    </row>
    <row r="193" spans="2:15">
      <c r="B193" s="78"/>
      <c r="C193" s="78"/>
      <c r="D193" s="78"/>
      <c r="F193" s="78"/>
      <c r="G193" s="78"/>
      <c r="H193" s="78"/>
      <c r="I193" s="78"/>
      <c r="J193" s="78"/>
      <c r="K193" s="78"/>
      <c r="L193" s="78"/>
      <c r="M193" s="78"/>
      <c r="N193" s="78"/>
      <c r="O193" s="79"/>
    </row>
    <row r="194" spans="2:15">
      <c r="B194" s="78"/>
      <c r="C194" s="78"/>
      <c r="D194" s="78"/>
      <c r="F194" s="78"/>
      <c r="G194" s="78"/>
      <c r="H194" s="78"/>
      <c r="I194" s="78"/>
      <c r="J194" s="78"/>
      <c r="K194" s="78"/>
      <c r="L194" s="78"/>
      <c r="M194" s="78"/>
      <c r="N194" s="78"/>
      <c r="O194" s="79"/>
    </row>
    <row r="195" spans="2:15">
      <c r="B195" s="78"/>
      <c r="C195" s="78"/>
      <c r="D195" s="78"/>
      <c r="F195" s="78"/>
      <c r="G195" s="78"/>
      <c r="H195" s="78"/>
      <c r="I195" s="78"/>
      <c r="J195" s="78"/>
      <c r="K195" s="78"/>
      <c r="L195" s="78"/>
      <c r="M195" s="78"/>
      <c r="N195" s="78"/>
      <c r="O195" s="79"/>
    </row>
    <row r="196" spans="2:15">
      <c r="B196" s="4"/>
      <c r="C196" s="4"/>
      <c r="D196" s="4"/>
      <c r="F196" s="4"/>
      <c r="G196" s="4"/>
      <c r="H196" s="4"/>
      <c r="I196" s="4"/>
      <c r="J196" s="4"/>
      <c r="K196" s="4"/>
      <c r="L196" s="4"/>
      <c r="M196" s="4"/>
      <c r="N196" s="4"/>
    </row>
    <row r="197" spans="2:15">
      <c r="B197" s="4"/>
      <c r="C197" s="4"/>
      <c r="D197" s="4"/>
      <c r="F197" s="4"/>
      <c r="G197" s="4"/>
      <c r="H197" s="4"/>
      <c r="I197" s="4"/>
      <c r="J197" s="4"/>
      <c r="K197" s="4"/>
      <c r="L197" s="4"/>
      <c r="M197" s="4"/>
      <c r="N197" s="4"/>
    </row>
    <row r="198" spans="2:15">
      <c r="B198" s="4"/>
      <c r="C198" s="4"/>
      <c r="D198" s="4"/>
      <c r="F198" s="4"/>
      <c r="G198" s="4"/>
      <c r="H198" s="4"/>
      <c r="I198" s="4"/>
      <c r="J198" s="4"/>
      <c r="K198" s="4"/>
      <c r="L198" s="4"/>
      <c r="M198" s="4"/>
      <c r="N198" s="4"/>
    </row>
    <row r="199" spans="2:15">
      <c r="B199" s="4"/>
      <c r="C199" s="4"/>
      <c r="D199" s="4"/>
      <c r="F199" s="4"/>
      <c r="G199" s="4"/>
      <c r="H199" s="4"/>
      <c r="I199" s="4"/>
      <c r="J199" s="4"/>
      <c r="K199" s="4"/>
      <c r="L199" s="4"/>
      <c r="M199" s="4"/>
      <c r="N199" s="4"/>
    </row>
  </sheetData>
  <sheetProtection password="CC3D" sheet="1" selectLockedCells="1"/>
  <mergeCells count="10">
    <mergeCell ref="B16:D16"/>
    <mergeCell ref="C12:D12"/>
    <mergeCell ref="C4:D4"/>
    <mergeCell ref="C3:D3"/>
    <mergeCell ref="C5:D5"/>
    <mergeCell ref="C8:D8"/>
    <mergeCell ref="C9:D9"/>
    <mergeCell ref="C13:D13"/>
    <mergeCell ref="C14:D14"/>
    <mergeCell ref="C15:D15"/>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03"/>
  <sheetViews>
    <sheetView view="pageBreakPreview" zoomScale="90" zoomScaleNormal="100" zoomScaleSheetLayoutView="90" workbookViewId="0">
      <selection activeCell="C8" sqref="C8:D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14" ht="8.25" customHeight="1">
      <c r="A1" s="1"/>
      <c r="B1" s="70"/>
      <c r="C1" s="70"/>
      <c r="D1" s="70"/>
    </row>
    <row r="2" spans="1:14" ht="44.25" customHeight="1">
      <c r="A2" s="1"/>
      <c r="B2" s="202">
        <v>30</v>
      </c>
      <c r="C2" s="683" t="s">
        <v>1282</v>
      </c>
      <c r="D2" s="683"/>
    </row>
    <row r="3" spans="1:14" ht="54" customHeight="1">
      <c r="A3" s="1"/>
      <c r="B3" s="202">
        <v>31</v>
      </c>
      <c r="C3" s="683" t="s">
        <v>1281</v>
      </c>
      <c r="D3" s="683"/>
    </row>
    <row r="4" spans="1:14" ht="58.5" customHeight="1">
      <c r="A4" s="1"/>
      <c r="B4" s="202">
        <v>32</v>
      </c>
      <c r="C4" s="683" t="s">
        <v>1280</v>
      </c>
      <c r="D4" s="683"/>
    </row>
    <row r="5" spans="1:14" ht="47.25" customHeight="1">
      <c r="A5" s="1"/>
      <c r="B5" s="202">
        <v>33</v>
      </c>
      <c r="C5" s="683" t="s">
        <v>1279</v>
      </c>
      <c r="D5" s="683"/>
    </row>
    <row r="6" spans="1:14" ht="43.5" customHeight="1">
      <c r="A6" s="1"/>
      <c r="B6" s="202">
        <v>34</v>
      </c>
      <c r="C6" s="683" t="s">
        <v>1278</v>
      </c>
      <c r="D6" s="683"/>
    </row>
    <row r="7" spans="1:14" ht="48" customHeight="1">
      <c r="A7" s="1"/>
      <c r="B7" s="202">
        <v>35</v>
      </c>
      <c r="C7" s="683" t="s">
        <v>1277</v>
      </c>
      <c r="D7" s="683"/>
    </row>
    <row r="8" spans="1:14" ht="47.25" customHeight="1">
      <c r="A8" s="1"/>
      <c r="B8" s="202">
        <v>36</v>
      </c>
      <c r="C8" s="683" t="s">
        <v>1276</v>
      </c>
      <c r="D8" s="683"/>
    </row>
    <row r="9" spans="1:14" ht="27" customHeight="1">
      <c r="A9" s="1"/>
      <c r="B9" s="206"/>
      <c r="C9" s="206"/>
      <c r="D9" s="206"/>
    </row>
    <row r="10" spans="1:14" ht="33.75" customHeight="1">
      <c r="A10" s="1"/>
      <c r="B10" s="693" t="s">
        <v>1275</v>
      </c>
      <c r="C10" s="693"/>
      <c r="D10" s="693"/>
    </row>
    <row r="11" spans="1:14" ht="141.75" customHeight="1">
      <c r="A11" s="1"/>
      <c r="B11" s="145">
        <v>1</v>
      </c>
      <c r="C11" s="683" t="s">
        <v>1274</v>
      </c>
      <c r="D11" s="683"/>
    </row>
    <row r="12" spans="1:14" ht="44.25" customHeight="1">
      <c r="A12" s="1"/>
      <c r="B12" s="199">
        <v>2</v>
      </c>
      <c r="C12" s="683" t="s">
        <v>169</v>
      </c>
      <c r="D12" s="683"/>
      <c r="E12" s="78"/>
      <c r="F12" s="78"/>
      <c r="G12" s="78"/>
      <c r="H12" s="78"/>
      <c r="I12" s="78"/>
      <c r="J12" s="78"/>
      <c r="K12" s="78"/>
      <c r="L12" s="78"/>
      <c r="M12" s="78"/>
      <c r="N12" s="79"/>
    </row>
    <row r="13" spans="1:14" ht="54.75" customHeight="1">
      <c r="A13" s="1"/>
      <c r="B13" s="199">
        <v>3</v>
      </c>
      <c r="C13" s="683" t="s">
        <v>1286</v>
      </c>
      <c r="D13" s="683"/>
      <c r="E13" s="78"/>
      <c r="F13" s="78"/>
      <c r="G13" s="78"/>
      <c r="H13" s="78"/>
      <c r="I13" s="78"/>
      <c r="J13" s="78"/>
      <c r="K13" s="78"/>
      <c r="L13" s="78"/>
      <c r="M13" s="78"/>
      <c r="N13" s="79"/>
    </row>
    <row r="14" spans="1:14" ht="67.5" customHeight="1">
      <c r="A14" s="1"/>
      <c r="B14" s="199">
        <v>4</v>
      </c>
      <c r="C14" s="683" t="s">
        <v>170</v>
      </c>
      <c r="D14" s="683"/>
      <c r="E14" s="78"/>
      <c r="F14" s="78"/>
      <c r="G14" s="78"/>
      <c r="H14" s="78"/>
      <c r="I14" s="78"/>
      <c r="J14" s="78"/>
      <c r="K14" s="78"/>
      <c r="L14" s="78"/>
      <c r="M14" s="78"/>
      <c r="N14" s="79"/>
    </row>
    <row r="15" spans="1:14" ht="53.25" customHeight="1">
      <c r="A15" s="1"/>
      <c r="B15" s="199">
        <v>5</v>
      </c>
      <c r="C15" s="683" t="s">
        <v>171</v>
      </c>
      <c r="D15" s="683"/>
      <c r="E15" s="78"/>
      <c r="F15" s="78"/>
      <c r="G15" s="78"/>
      <c r="H15" s="78"/>
      <c r="I15" s="78"/>
      <c r="J15" s="78"/>
      <c r="K15" s="78"/>
      <c r="L15" s="78"/>
      <c r="M15" s="78"/>
      <c r="N15" s="79"/>
    </row>
    <row r="16" spans="1:14" ht="74.25" customHeight="1">
      <c r="A16" s="1"/>
      <c r="B16" s="199">
        <v>6</v>
      </c>
      <c r="C16" s="683" t="s">
        <v>172</v>
      </c>
      <c r="D16" s="683"/>
      <c r="E16" s="78"/>
      <c r="F16" s="78"/>
      <c r="G16" s="78"/>
      <c r="H16" s="78"/>
      <c r="I16" s="78"/>
      <c r="J16" s="78"/>
      <c r="K16" s="78"/>
      <c r="L16" s="78"/>
      <c r="M16" s="78"/>
      <c r="N16" s="79"/>
    </row>
    <row r="17" spans="1:14" ht="42" customHeight="1">
      <c r="A17" s="1"/>
      <c r="B17" s="545"/>
      <c r="C17" s="544"/>
      <c r="D17" s="544"/>
      <c r="E17" s="78"/>
      <c r="F17" s="78"/>
      <c r="G17" s="78"/>
      <c r="H17" s="78"/>
      <c r="I17" s="78"/>
      <c r="J17" s="78"/>
      <c r="K17" s="78"/>
      <c r="L17" s="78"/>
      <c r="M17" s="78"/>
      <c r="N17" s="79"/>
    </row>
    <row r="18" spans="1:14" ht="31.5" customHeight="1">
      <c r="A18" s="1"/>
      <c r="B18" s="545"/>
      <c r="C18" s="544"/>
      <c r="D18" s="544"/>
      <c r="E18" s="78"/>
      <c r="F18" s="78"/>
      <c r="G18" s="78"/>
      <c r="H18" s="78"/>
      <c r="I18" s="78"/>
      <c r="J18" s="78"/>
      <c r="K18" s="78"/>
      <c r="L18" s="78"/>
      <c r="M18" s="78"/>
      <c r="N18" s="79"/>
    </row>
    <row r="19" spans="1:14" ht="24" customHeight="1">
      <c r="A19" s="1"/>
      <c r="B19" s="82"/>
      <c r="C19" s="83"/>
      <c r="D19" s="83"/>
      <c r="E19" s="78"/>
      <c r="F19" s="78"/>
      <c r="G19" s="78"/>
      <c r="H19" s="78"/>
      <c r="I19" s="78"/>
      <c r="J19" s="78"/>
      <c r="K19" s="78"/>
      <c r="L19" s="78"/>
      <c r="M19" s="78"/>
      <c r="N19" s="79"/>
    </row>
    <row r="20" spans="1:14">
      <c r="A20" s="1"/>
      <c r="B20" s="646" t="s">
        <v>1630</v>
      </c>
      <c r="C20" s="646"/>
      <c r="D20" s="646"/>
      <c r="E20" s="78"/>
      <c r="F20" s="78"/>
      <c r="G20" s="78"/>
      <c r="H20" s="78"/>
      <c r="I20" s="78"/>
      <c r="J20" s="78"/>
      <c r="K20" s="78"/>
      <c r="L20" s="78"/>
      <c r="M20" s="78"/>
      <c r="N20" s="79"/>
    </row>
    <row r="21" spans="1:14">
      <c r="B21" s="81"/>
      <c r="C21" s="81"/>
      <c r="D21" s="81"/>
      <c r="E21" s="78"/>
      <c r="F21" s="78"/>
      <c r="G21" s="78"/>
      <c r="H21" s="78"/>
      <c r="I21" s="78"/>
      <c r="J21" s="78"/>
      <c r="K21" s="78"/>
      <c r="L21" s="78"/>
      <c r="M21" s="78"/>
      <c r="N21" s="79"/>
    </row>
    <row r="22" spans="1:14">
      <c r="B22" s="81"/>
      <c r="C22" s="81"/>
      <c r="D22" s="81"/>
      <c r="E22" s="78"/>
      <c r="F22" s="78"/>
      <c r="G22" s="78"/>
      <c r="H22" s="78"/>
      <c r="I22" s="78"/>
      <c r="J22" s="78"/>
      <c r="K22" s="78"/>
      <c r="L22" s="78"/>
      <c r="M22" s="78"/>
      <c r="N22" s="79"/>
    </row>
    <row r="23" spans="1:14">
      <c r="B23" s="81"/>
      <c r="C23" s="81"/>
      <c r="D23" s="81"/>
      <c r="E23" s="78"/>
      <c r="F23" s="78"/>
      <c r="G23" s="78"/>
      <c r="H23" s="78"/>
      <c r="I23" s="78"/>
      <c r="J23" s="78"/>
      <c r="K23" s="78"/>
      <c r="L23" s="78"/>
      <c r="M23" s="78"/>
      <c r="N23" s="79"/>
    </row>
    <row r="24" spans="1:14">
      <c r="B24" s="81"/>
      <c r="C24" s="81"/>
      <c r="D24" s="81"/>
      <c r="E24" s="78"/>
      <c r="F24" s="78"/>
      <c r="G24" s="78"/>
      <c r="H24" s="78"/>
      <c r="I24" s="78"/>
      <c r="J24" s="78"/>
      <c r="K24" s="78"/>
      <c r="L24" s="78"/>
      <c r="M24" s="78"/>
      <c r="N24" s="79"/>
    </row>
    <row r="25" spans="1:14">
      <c r="B25" s="81"/>
      <c r="C25" s="81"/>
      <c r="D25" s="81"/>
      <c r="E25" s="78"/>
      <c r="F25" s="78"/>
      <c r="G25" s="78"/>
      <c r="H25" s="78"/>
      <c r="I25" s="78"/>
      <c r="J25" s="78"/>
      <c r="K25" s="78"/>
      <c r="L25" s="78"/>
      <c r="M25" s="78"/>
      <c r="N25" s="79"/>
    </row>
    <row r="26" spans="1:14">
      <c r="B26" s="81"/>
      <c r="C26" s="81"/>
      <c r="D26" s="81"/>
      <c r="E26" s="78"/>
      <c r="F26" s="78"/>
      <c r="G26" s="78"/>
      <c r="H26" s="78"/>
      <c r="I26" s="78"/>
      <c r="J26" s="78"/>
      <c r="K26" s="78"/>
      <c r="L26" s="78"/>
      <c r="M26" s="78"/>
      <c r="N26" s="79"/>
    </row>
    <row r="27" spans="1:14">
      <c r="B27" s="81"/>
      <c r="C27" s="81"/>
      <c r="D27" s="81"/>
      <c r="E27" s="78"/>
      <c r="F27" s="78"/>
      <c r="G27" s="78"/>
      <c r="H27" s="78"/>
      <c r="I27" s="78"/>
      <c r="J27" s="78"/>
      <c r="K27" s="78"/>
      <c r="L27" s="78"/>
      <c r="M27" s="78"/>
      <c r="N27" s="79"/>
    </row>
    <row r="28" spans="1:14">
      <c r="B28" s="81"/>
      <c r="C28" s="81"/>
      <c r="D28" s="81"/>
      <c r="E28" s="78"/>
      <c r="F28" s="78"/>
      <c r="G28" s="78"/>
      <c r="H28" s="78"/>
      <c r="I28" s="78"/>
      <c r="J28" s="78"/>
      <c r="K28" s="78"/>
      <c r="L28" s="78"/>
      <c r="M28" s="78"/>
      <c r="N28" s="79"/>
    </row>
    <row r="29" spans="1:14">
      <c r="B29" s="81"/>
      <c r="C29" s="81"/>
      <c r="D29" s="81"/>
      <c r="E29" s="78"/>
      <c r="F29" s="78"/>
      <c r="G29" s="78"/>
      <c r="H29" s="78"/>
      <c r="I29" s="78"/>
      <c r="J29" s="78"/>
      <c r="K29" s="78"/>
      <c r="L29" s="78"/>
      <c r="M29" s="78"/>
      <c r="N29" s="79"/>
    </row>
    <row r="30" spans="1:14">
      <c r="B30" s="81"/>
      <c r="C30" s="81"/>
      <c r="D30" s="81"/>
      <c r="E30" s="78"/>
      <c r="F30" s="78"/>
      <c r="G30" s="78"/>
      <c r="H30" s="78"/>
      <c r="I30" s="78"/>
      <c r="J30" s="78"/>
      <c r="K30" s="78"/>
      <c r="L30" s="78"/>
      <c r="M30" s="78"/>
      <c r="N30" s="79"/>
    </row>
    <row r="31" spans="1:14">
      <c r="B31" s="81"/>
      <c r="C31" s="81"/>
      <c r="D31" s="81"/>
      <c r="E31" s="78"/>
      <c r="F31" s="78"/>
      <c r="G31" s="78"/>
      <c r="H31" s="78"/>
      <c r="I31" s="78"/>
      <c r="J31" s="78"/>
      <c r="K31" s="78"/>
      <c r="L31" s="78"/>
      <c r="M31" s="78"/>
      <c r="N31" s="79"/>
    </row>
    <row r="32" spans="1:14">
      <c r="B32" s="81"/>
      <c r="C32" s="81"/>
      <c r="D32" s="81"/>
      <c r="E32" s="78"/>
      <c r="F32" s="78"/>
      <c r="G32" s="78"/>
      <c r="H32" s="78"/>
      <c r="I32" s="78"/>
      <c r="J32" s="78"/>
      <c r="K32" s="78"/>
      <c r="L32" s="78"/>
      <c r="M32" s="78"/>
      <c r="N32" s="79"/>
    </row>
    <row r="33" spans="2:14">
      <c r="B33" s="81"/>
      <c r="C33" s="81"/>
      <c r="D33" s="81"/>
      <c r="E33" s="78"/>
      <c r="F33" s="78"/>
      <c r="G33" s="78"/>
      <c r="H33" s="78"/>
      <c r="I33" s="78"/>
      <c r="J33" s="78"/>
      <c r="K33" s="78"/>
      <c r="L33" s="78"/>
      <c r="M33" s="78"/>
      <c r="N33" s="79"/>
    </row>
    <row r="34" spans="2:14">
      <c r="B34" s="81"/>
      <c r="C34" s="81"/>
      <c r="D34" s="81"/>
      <c r="E34" s="78"/>
      <c r="F34" s="78"/>
      <c r="G34" s="78"/>
      <c r="H34" s="78"/>
      <c r="I34" s="78"/>
      <c r="J34" s="78"/>
      <c r="K34" s="78"/>
      <c r="L34" s="78"/>
      <c r="M34" s="78"/>
      <c r="N34" s="79"/>
    </row>
    <row r="35" spans="2:14">
      <c r="B35" s="81"/>
      <c r="C35" s="81"/>
      <c r="D35" s="81"/>
      <c r="E35" s="78"/>
      <c r="F35" s="78"/>
      <c r="G35" s="78"/>
      <c r="H35" s="78"/>
      <c r="I35" s="78"/>
      <c r="J35" s="78"/>
      <c r="K35" s="78"/>
      <c r="L35" s="78"/>
      <c r="M35" s="78"/>
      <c r="N35" s="79"/>
    </row>
    <row r="36" spans="2:14">
      <c r="B36" s="81"/>
      <c r="C36" s="81"/>
      <c r="D36" s="81"/>
      <c r="E36" s="78"/>
      <c r="F36" s="78"/>
      <c r="G36" s="78"/>
      <c r="H36" s="78"/>
      <c r="I36" s="78"/>
      <c r="J36" s="78"/>
      <c r="K36" s="78"/>
      <c r="L36" s="78"/>
      <c r="M36" s="78"/>
      <c r="N36" s="79"/>
    </row>
    <row r="37" spans="2:14">
      <c r="B37" s="81"/>
      <c r="C37" s="81"/>
      <c r="D37" s="81"/>
      <c r="E37" s="78"/>
      <c r="F37" s="78"/>
      <c r="G37" s="78"/>
      <c r="H37" s="78"/>
      <c r="I37" s="78"/>
      <c r="J37" s="78"/>
      <c r="K37" s="78"/>
      <c r="L37" s="78"/>
      <c r="M37" s="78"/>
      <c r="N37" s="79"/>
    </row>
    <row r="38" spans="2:14">
      <c r="B38" s="81"/>
      <c r="C38" s="81"/>
      <c r="D38" s="81"/>
      <c r="E38" s="78"/>
      <c r="F38" s="78"/>
      <c r="G38" s="78"/>
      <c r="H38" s="78"/>
      <c r="I38" s="78"/>
      <c r="J38" s="78"/>
      <c r="K38" s="78"/>
      <c r="L38" s="78"/>
      <c r="M38" s="78"/>
      <c r="N38" s="79"/>
    </row>
    <row r="39" spans="2:14">
      <c r="B39" s="81"/>
      <c r="C39" s="81"/>
      <c r="D39" s="81"/>
      <c r="E39" s="78"/>
      <c r="F39" s="78"/>
      <c r="G39" s="78"/>
      <c r="H39" s="78"/>
      <c r="I39" s="78"/>
      <c r="J39" s="78"/>
      <c r="K39" s="78"/>
      <c r="L39" s="78"/>
      <c r="M39" s="78"/>
      <c r="N39" s="79"/>
    </row>
    <row r="40" spans="2:14">
      <c r="B40" s="81"/>
      <c r="C40" s="81"/>
      <c r="D40" s="81"/>
      <c r="E40" s="78"/>
      <c r="F40" s="78"/>
      <c r="G40" s="78"/>
      <c r="H40" s="78"/>
      <c r="I40" s="78"/>
      <c r="J40" s="78"/>
      <c r="K40" s="78"/>
      <c r="L40" s="78"/>
      <c r="M40" s="78"/>
      <c r="N40" s="79"/>
    </row>
    <row r="41" spans="2:14">
      <c r="B41" s="81"/>
      <c r="C41" s="81"/>
      <c r="D41" s="81"/>
      <c r="E41" s="78"/>
      <c r="F41" s="78"/>
      <c r="G41" s="78"/>
      <c r="H41" s="78"/>
      <c r="I41" s="78"/>
      <c r="J41" s="78"/>
      <c r="K41" s="78"/>
      <c r="L41" s="78"/>
      <c r="M41" s="78"/>
      <c r="N41" s="79"/>
    </row>
    <row r="42" spans="2:14">
      <c r="B42" s="81"/>
      <c r="C42" s="81"/>
      <c r="D42" s="81"/>
      <c r="E42" s="78"/>
      <c r="F42" s="78"/>
      <c r="G42" s="78"/>
      <c r="H42" s="78"/>
      <c r="I42" s="78"/>
      <c r="J42" s="78"/>
      <c r="K42" s="78"/>
      <c r="L42" s="78"/>
      <c r="M42" s="78"/>
      <c r="N42" s="79"/>
    </row>
    <row r="43" spans="2:14">
      <c r="B43" s="81"/>
      <c r="C43" s="81"/>
      <c r="D43" s="81"/>
      <c r="E43" s="78"/>
      <c r="F43" s="78"/>
      <c r="G43" s="78"/>
      <c r="H43" s="78"/>
      <c r="I43" s="78"/>
      <c r="J43" s="78"/>
      <c r="K43" s="78"/>
      <c r="L43" s="78"/>
      <c r="M43" s="78"/>
      <c r="N43" s="79"/>
    </row>
    <row r="44" spans="2:14">
      <c r="B44" s="81"/>
      <c r="C44" s="81"/>
      <c r="D44" s="81"/>
      <c r="E44" s="78"/>
      <c r="F44" s="78"/>
      <c r="G44" s="78"/>
      <c r="H44" s="78"/>
      <c r="I44" s="78"/>
      <c r="J44" s="78"/>
      <c r="K44" s="78"/>
      <c r="L44" s="78"/>
      <c r="M44" s="78"/>
      <c r="N44" s="79"/>
    </row>
    <row r="45" spans="2:14">
      <c r="B45" s="81"/>
      <c r="C45" s="81"/>
      <c r="D45" s="81"/>
      <c r="E45" s="78"/>
      <c r="F45" s="78"/>
      <c r="G45" s="78"/>
      <c r="H45" s="78"/>
      <c r="I45" s="78"/>
      <c r="J45" s="78"/>
      <c r="K45" s="78"/>
      <c r="L45" s="78"/>
      <c r="M45" s="78"/>
      <c r="N45" s="79"/>
    </row>
    <row r="46" spans="2:14">
      <c r="B46" s="81"/>
      <c r="C46" s="81"/>
      <c r="D46" s="81"/>
      <c r="E46" s="78"/>
      <c r="F46" s="78"/>
      <c r="G46" s="78"/>
      <c r="H46" s="78"/>
      <c r="I46" s="78"/>
      <c r="J46" s="78"/>
      <c r="K46" s="78"/>
      <c r="L46" s="78"/>
      <c r="M46" s="78"/>
      <c r="N46" s="79"/>
    </row>
    <row r="47" spans="2:14">
      <c r="B47" s="81"/>
      <c r="C47" s="81"/>
      <c r="D47" s="81"/>
      <c r="E47" s="78"/>
      <c r="F47" s="78"/>
      <c r="G47" s="78"/>
      <c r="H47" s="78"/>
      <c r="I47" s="78"/>
      <c r="J47" s="78"/>
      <c r="K47" s="78"/>
      <c r="L47" s="78"/>
      <c r="M47" s="78"/>
      <c r="N47" s="79"/>
    </row>
    <row r="48" spans="2:14">
      <c r="B48" s="81"/>
      <c r="C48" s="81"/>
      <c r="D48" s="81"/>
      <c r="E48" s="78"/>
      <c r="F48" s="78"/>
      <c r="G48" s="78"/>
      <c r="H48" s="78"/>
      <c r="I48" s="78"/>
      <c r="J48" s="78"/>
      <c r="K48" s="78"/>
      <c r="L48" s="78"/>
      <c r="M48" s="78"/>
      <c r="N48" s="79"/>
    </row>
    <row r="49" spans="2:14">
      <c r="B49" s="81"/>
      <c r="C49" s="81"/>
      <c r="D49" s="81"/>
      <c r="E49" s="78"/>
      <c r="F49" s="78"/>
      <c r="G49" s="78"/>
      <c r="H49" s="78"/>
      <c r="I49" s="78"/>
      <c r="J49" s="78"/>
      <c r="K49" s="78"/>
      <c r="L49" s="78"/>
      <c r="M49" s="78"/>
      <c r="N49" s="79"/>
    </row>
    <row r="50" spans="2:14">
      <c r="B50" s="81"/>
      <c r="C50" s="81"/>
      <c r="D50" s="81"/>
      <c r="E50" s="78"/>
      <c r="F50" s="78"/>
      <c r="G50" s="78"/>
      <c r="H50" s="78"/>
      <c r="I50" s="78"/>
      <c r="J50" s="78"/>
      <c r="K50" s="78"/>
      <c r="L50" s="78"/>
      <c r="M50" s="78"/>
      <c r="N50" s="79"/>
    </row>
    <row r="51" spans="2:14">
      <c r="B51" s="81"/>
      <c r="C51" s="81"/>
      <c r="D51" s="81"/>
      <c r="E51" s="78"/>
      <c r="F51" s="78"/>
      <c r="G51" s="78"/>
      <c r="H51" s="78"/>
      <c r="I51" s="78"/>
      <c r="J51" s="78"/>
      <c r="K51" s="78"/>
      <c r="L51" s="78"/>
      <c r="M51" s="78"/>
      <c r="N51" s="79"/>
    </row>
    <row r="52" spans="2:14">
      <c r="B52" s="81"/>
      <c r="C52" s="81"/>
      <c r="D52" s="81"/>
      <c r="E52" s="78"/>
      <c r="F52" s="78"/>
      <c r="G52" s="78"/>
      <c r="H52" s="78"/>
      <c r="I52" s="78"/>
      <c r="J52" s="78"/>
      <c r="K52" s="78"/>
      <c r="L52" s="78"/>
      <c r="M52" s="78"/>
      <c r="N52" s="79"/>
    </row>
    <row r="53" spans="2:14">
      <c r="B53" s="81"/>
      <c r="C53" s="81"/>
      <c r="D53" s="81"/>
      <c r="E53" s="78"/>
      <c r="F53" s="78"/>
      <c r="G53" s="78"/>
      <c r="H53" s="78"/>
      <c r="I53" s="78"/>
      <c r="J53" s="78"/>
      <c r="K53" s="78"/>
      <c r="L53" s="78"/>
      <c r="M53" s="78"/>
      <c r="N53" s="79"/>
    </row>
    <row r="54" spans="2:14">
      <c r="B54" s="81"/>
      <c r="C54" s="81"/>
      <c r="D54" s="81"/>
      <c r="E54" s="78"/>
      <c r="F54" s="78"/>
      <c r="G54" s="78"/>
      <c r="H54" s="78"/>
      <c r="I54" s="78"/>
      <c r="J54" s="78"/>
      <c r="K54" s="78"/>
      <c r="L54" s="78"/>
      <c r="M54" s="78"/>
      <c r="N54" s="79"/>
    </row>
    <row r="55" spans="2:14">
      <c r="B55" s="81"/>
      <c r="C55" s="81"/>
      <c r="D55" s="81"/>
      <c r="E55" s="78"/>
      <c r="F55" s="78"/>
      <c r="G55" s="78"/>
      <c r="H55" s="78"/>
      <c r="I55" s="78"/>
      <c r="J55" s="78"/>
      <c r="K55" s="78"/>
      <c r="L55" s="78"/>
      <c r="M55" s="78"/>
      <c r="N55" s="79"/>
    </row>
    <row r="56" spans="2:14">
      <c r="B56" s="81"/>
      <c r="C56" s="81"/>
      <c r="D56" s="81"/>
      <c r="E56" s="78"/>
      <c r="F56" s="78"/>
      <c r="G56" s="78"/>
      <c r="H56" s="78"/>
      <c r="I56" s="78"/>
      <c r="J56" s="78"/>
      <c r="K56" s="78"/>
      <c r="L56" s="78"/>
      <c r="M56" s="78"/>
      <c r="N56" s="79"/>
    </row>
    <row r="57" spans="2:14">
      <c r="B57" s="81"/>
      <c r="C57" s="81"/>
      <c r="D57" s="81"/>
      <c r="E57" s="78"/>
      <c r="F57" s="78"/>
      <c r="G57" s="78"/>
      <c r="H57" s="78"/>
      <c r="I57" s="78"/>
      <c r="J57" s="78"/>
      <c r="K57" s="78"/>
      <c r="L57" s="78"/>
      <c r="M57" s="78"/>
      <c r="N57" s="79"/>
    </row>
    <row r="58" spans="2:14">
      <c r="B58" s="81"/>
      <c r="C58" s="81"/>
      <c r="D58" s="81"/>
      <c r="E58" s="78"/>
      <c r="F58" s="78"/>
      <c r="G58" s="78"/>
      <c r="H58" s="78"/>
      <c r="I58" s="78"/>
      <c r="J58" s="78"/>
      <c r="K58" s="78"/>
      <c r="L58" s="78"/>
      <c r="M58" s="78"/>
      <c r="N58" s="79"/>
    </row>
    <row r="59" spans="2:14">
      <c r="B59" s="81"/>
      <c r="C59" s="81"/>
      <c r="D59" s="81"/>
      <c r="E59" s="78"/>
      <c r="F59" s="78"/>
      <c r="G59" s="78"/>
      <c r="H59" s="78"/>
      <c r="I59" s="78"/>
      <c r="J59" s="78"/>
      <c r="K59" s="78"/>
      <c r="L59" s="78"/>
      <c r="M59" s="78"/>
      <c r="N59" s="79"/>
    </row>
    <row r="60" spans="2:14">
      <c r="B60" s="81"/>
      <c r="C60" s="81"/>
      <c r="D60" s="81"/>
      <c r="E60" s="78"/>
      <c r="F60" s="78"/>
      <c r="G60" s="78"/>
      <c r="H60" s="78"/>
      <c r="I60" s="78"/>
      <c r="J60" s="78"/>
      <c r="K60" s="78"/>
      <c r="L60" s="78"/>
      <c r="M60" s="78"/>
      <c r="N60" s="79"/>
    </row>
    <row r="61" spans="2:14">
      <c r="B61" s="81"/>
      <c r="C61" s="81"/>
      <c r="D61" s="81"/>
      <c r="E61" s="78"/>
      <c r="F61" s="78"/>
      <c r="G61" s="78"/>
      <c r="H61" s="78"/>
      <c r="I61" s="78"/>
      <c r="J61" s="78"/>
      <c r="K61" s="78"/>
      <c r="L61" s="78"/>
      <c r="M61" s="78"/>
      <c r="N61" s="79"/>
    </row>
    <row r="62" spans="2:14">
      <c r="B62" s="81"/>
      <c r="C62" s="81"/>
      <c r="D62" s="81"/>
      <c r="E62" s="78"/>
      <c r="F62" s="78"/>
      <c r="G62" s="78"/>
      <c r="H62" s="78"/>
      <c r="I62" s="78"/>
      <c r="J62" s="78"/>
      <c r="K62" s="78"/>
      <c r="L62" s="78"/>
      <c r="M62" s="78"/>
      <c r="N62" s="79"/>
    </row>
    <row r="63" spans="2:14">
      <c r="B63" s="81"/>
      <c r="C63" s="81"/>
      <c r="D63" s="81"/>
      <c r="E63" s="78"/>
      <c r="F63" s="78"/>
      <c r="G63" s="78"/>
      <c r="H63" s="78"/>
      <c r="I63" s="78"/>
      <c r="J63" s="78"/>
      <c r="K63" s="78"/>
      <c r="L63" s="78"/>
      <c r="M63" s="78"/>
      <c r="N63" s="79"/>
    </row>
    <row r="64" spans="2:14">
      <c r="B64" s="81"/>
      <c r="C64" s="81"/>
      <c r="D64" s="81"/>
      <c r="E64" s="78"/>
      <c r="F64" s="78"/>
      <c r="G64" s="78"/>
      <c r="H64" s="78"/>
      <c r="I64" s="78"/>
      <c r="J64" s="78"/>
      <c r="K64" s="78"/>
      <c r="L64" s="78"/>
      <c r="M64" s="78"/>
      <c r="N64" s="79"/>
    </row>
    <row r="65" spans="2:14">
      <c r="B65" s="81"/>
      <c r="C65" s="81"/>
      <c r="D65" s="81"/>
      <c r="E65" s="78"/>
      <c r="F65" s="78"/>
      <c r="G65" s="78"/>
      <c r="H65" s="78"/>
      <c r="I65" s="78"/>
      <c r="J65" s="78"/>
      <c r="K65" s="78"/>
      <c r="L65" s="78"/>
      <c r="M65" s="78"/>
      <c r="N65" s="79"/>
    </row>
    <row r="66" spans="2:14">
      <c r="B66" s="81"/>
      <c r="C66" s="81"/>
      <c r="D66" s="81"/>
      <c r="E66" s="78"/>
      <c r="F66" s="78"/>
      <c r="G66" s="78"/>
      <c r="H66" s="78"/>
      <c r="I66" s="78"/>
      <c r="J66" s="78"/>
      <c r="K66" s="78"/>
      <c r="L66" s="78"/>
      <c r="M66" s="78"/>
      <c r="N66" s="79"/>
    </row>
    <row r="67" spans="2:14">
      <c r="B67" s="81"/>
      <c r="C67" s="81"/>
      <c r="D67" s="81"/>
      <c r="E67" s="78"/>
      <c r="F67" s="78"/>
      <c r="G67" s="78"/>
      <c r="H67" s="78"/>
      <c r="I67" s="78"/>
      <c r="J67" s="78"/>
      <c r="K67" s="78"/>
      <c r="L67" s="78"/>
      <c r="M67" s="78"/>
      <c r="N67" s="79"/>
    </row>
    <row r="68" spans="2:14">
      <c r="B68" s="81"/>
      <c r="C68" s="81"/>
      <c r="D68" s="81"/>
      <c r="E68" s="78"/>
      <c r="F68" s="78"/>
      <c r="G68" s="78"/>
      <c r="H68" s="78"/>
      <c r="I68" s="78"/>
      <c r="J68" s="78"/>
      <c r="K68" s="78"/>
      <c r="L68" s="78"/>
      <c r="M68" s="78"/>
      <c r="N68" s="79"/>
    </row>
    <row r="69" spans="2:14">
      <c r="B69" s="78"/>
      <c r="C69" s="78"/>
      <c r="D69" s="78"/>
      <c r="E69" s="78"/>
      <c r="F69" s="78"/>
      <c r="G69" s="78"/>
      <c r="H69" s="78"/>
      <c r="I69" s="78"/>
      <c r="J69" s="78"/>
      <c r="K69" s="78"/>
      <c r="L69" s="78"/>
      <c r="M69" s="78"/>
      <c r="N69" s="79"/>
    </row>
    <row r="70" spans="2:14">
      <c r="B70" s="78"/>
      <c r="C70" s="78"/>
      <c r="D70" s="78"/>
      <c r="E70" s="78"/>
      <c r="F70" s="78"/>
      <c r="G70" s="78"/>
      <c r="H70" s="78"/>
      <c r="I70" s="78"/>
      <c r="J70" s="78"/>
      <c r="K70" s="78"/>
      <c r="L70" s="78"/>
      <c r="M70" s="78"/>
      <c r="N70" s="79"/>
    </row>
    <row r="71" spans="2:14">
      <c r="B71" s="78"/>
      <c r="C71" s="78"/>
      <c r="D71" s="78"/>
      <c r="E71" s="78"/>
      <c r="F71" s="78"/>
      <c r="G71" s="78"/>
      <c r="H71" s="78"/>
      <c r="I71" s="78"/>
      <c r="J71" s="78"/>
      <c r="K71" s="78"/>
      <c r="L71" s="78"/>
      <c r="M71" s="78"/>
      <c r="N71" s="79"/>
    </row>
    <row r="72" spans="2:14">
      <c r="B72" s="78"/>
      <c r="C72" s="78"/>
      <c r="D72" s="78"/>
      <c r="E72" s="78"/>
      <c r="F72" s="78"/>
      <c r="G72" s="78"/>
      <c r="H72" s="78"/>
      <c r="I72" s="78"/>
      <c r="J72" s="78"/>
      <c r="K72" s="78"/>
      <c r="L72" s="78"/>
      <c r="M72" s="78"/>
      <c r="N72" s="79"/>
    </row>
    <row r="73" spans="2:14">
      <c r="B73" s="78"/>
      <c r="C73" s="78"/>
      <c r="D73" s="78"/>
      <c r="E73" s="78"/>
      <c r="F73" s="78"/>
      <c r="G73" s="78"/>
      <c r="H73" s="78"/>
      <c r="I73" s="78"/>
      <c r="J73" s="78"/>
      <c r="K73" s="78"/>
      <c r="L73" s="78"/>
      <c r="M73" s="78"/>
      <c r="N73" s="79"/>
    </row>
    <row r="74" spans="2:14">
      <c r="B74" s="78"/>
      <c r="C74" s="78"/>
      <c r="D74" s="78"/>
      <c r="E74" s="78"/>
      <c r="F74" s="78"/>
      <c r="G74" s="78"/>
      <c r="H74" s="78"/>
      <c r="I74" s="78"/>
      <c r="J74" s="78"/>
      <c r="K74" s="78"/>
      <c r="L74" s="78"/>
      <c r="M74" s="78"/>
      <c r="N74" s="79"/>
    </row>
    <row r="75" spans="2:14">
      <c r="B75" s="78"/>
      <c r="C75" s="78"/>
      <c r="D75" s="78"/>
      <c r="E75" s="78"/>
      <c r="F75" s="78"/>
      <c r="G75" s="78"/>
      <c r="H75" s="78"/>
      <c r="I75" s="78"/>
      <c r="J75" s="78"/>
      <c r="K75" s="78"/>
      <c r="L75" s="78"/>
      <c r="M75" s="78"/>
      <c r="N75" s="79"/>
    </row>
    <row r="76" spans="2:14">
      <c r="B76" s="78"/>
      <c r="C76" s="78"/>
      <c r="D76" s="78"/>
      <c r="E76" s="78"/>
      <c r="F76" s="78"/>
      <c r="G76" s="78"/>
      <c r="H76" s="78"/>
      <c r="I76" s="78"/>
      <c r="J76" s="78"/>
      <c r="K76" s="78"/>
      <c r="L76" s="78"/>
      <c r="M76" s="78"/>
      <c r="N76" s="79"/>
    </row>
    <row r="77" spans="2:14">
      <c r="B77" s="78"/>
      <c r="C77" s="78"/>
      <c r="D77" s="78"/>
      <c r="E77" s="78"/>
      <c r="F77" s="78"/>
      <c r="G77" s="78"/>
      <c r="H77" s="78"/>
      <c r="I77" s="78"/>
      <c r="J77" s="78"/>
      <c r="K77" s="78"/>
      <c r="L77" s="78"/>
      <c r="M77" s="78"/>
      <c r="N77" s="79"/>
    </row>
    <row r="78" spans="2:14">
      <c r="B78" s="78"/>
      <c r="C78" s="78"/>
      <c r="D78" s="78"/>
      <c r="E78" s="78"/>
      <c r="F78" s="78"/>
      <c r="G78" s="78"/>
      <c r="H78" s="78"/>
      <c r="I78" s="78"/>
      <c r="J78" s="78"/>
      <c r="K78" s="78"/>
      <c r="L78" s="78"/>
      <c r="M78" s="78"/>
      <c r="N78" s="79"/>
    </row>
    <row r="79" spans="2:14">
      <c r="B79" s="78"/>
      <c r="C79" s="78"/>
      <c r="D79" s="78"/>
      <c r="E79" s="78"/>
      <c r="F79" s="78"/>
      <c r="G79" s="78"/>
      <c r="H79" s="78"/>
      <c r="I79" s="78"/>
      <c r="J79" s="78"/>
      <c r="K79" s="78"/>
      <c r="L79" s="78"/>
      <c r="M79" s="78"/>
      <c r="N79" s="79"/>
    </row>
    <row r="80" spans="2:14">
      <c r="B80" s="78"/>
      <c r="C80" s="78"/>
      <c r="D80" s="78"/>
      <c r="E80" s="78"/>
      <c r="F80" s="78"/>
      <c r="G80" s="78"/>
      <c r="H80" s="78"/>
      <c r="I80" s="78"/>
      <c r="J80" s="78"/>
      <c r="K80" s="78"/>
      <c r="L80" s="78"/>
      <c r="M80" s="78"/>
      <c r="N80" s="79"/>
    </row>
    <row r="81" spans="2:14">
      <c r="B81" s="78"/>
      <c r="C81" s="78"/>
      <c r="D81" s="78"/>
      <c r="E81" s="78"/>
      <c r="F81" s="78"/>
      <c r="G81" s="78"/>
      <c r="H81" s="78"/>
      <c r="I81" s="78"/>
      <c r="J81" s="78"/>
      <c r="K81" s="78"/>
      <c r="L81" s="78"/>
      <c r="M81" s="78"/>
      <c r="N81" s="79"/>
    </row>
    <row r="82" spans="2:14">
      <c r="B82" s="78"/>
      <c r="C82" s="78"/>
      <c r="D82" s="78"/>
      <c r="E82" s="78"/>
      <c r="F82" s="78"/>
      <c r="G82" s="78"/>
      <c r="H82" s="78"/>
      <c r="I82" s="78"/>
      <c r="J82" s="78"/>
      <c r="K82" s="78"/>
      <c r="L82" s="78"/>
      <c r="M82" s="78"/>
      <c r="N82" s="79"/>
    </row>
    <row r="83" spans="2:14">
      <c r="B83" s="78"/>
      <c r="C83" s="78"/>
      <c r="D83" s="78"/>
      <c r="E83" s="78"/>
      <c r="F83" s="78"/>
      <c r="G83" s="78"/>
      <c r="H83" s="78"/>
      <c r="I83" s="78"/>
      <c r="J83" s="78"/>
      <c r="K83" s="78"/>
      <c r="L83" s="78"/>
      <c r="M83" s="78"/>
      <c r="N83" s="79"/>
    </row>
    <row r="84" spans="2:14">
      <c r="B84" s="78"/>
      <c r="C84" s="78"/>
      <c r="D84" s="78"/>
      <c r="E84" s="78"/>
      <c r="F84" s="78"/>
      <c r="G84" s="78"/>
      <c r="H84" s="78"/>
      <c r="I84" s="78"/>
      <c r="J84" s="78"/>
      <c r="K84" s="78"/>
      <c r="L84" s="78"/>
      <c r="M84" s="78"/>
      <c r="N84" s="79"/>
    </row>
    <row r="85" spans="2:14">
      <c r="B85" s="78"/>
      <c r="C85" s="78"/>
      <c r="D85" s="78"/>
      <c r="E85" s="78"/>
      <c r="F85" s="78"/>
      <c r="G85" s="78"/>
      <c r="H85" s="78"/>
      <c r="I85" s="78"/>
      <c r="J85" s="78"/>
      <c r="K85" s="78"/>
      <c r="L85" s="78"/>
      <c r="M85" s="78"/>
      <c r="N85" s="79"/>
    </row>
    <row r="86" spans="2:14">
      <c r="B86" s="78"/>
      <c r="C86" s="78"/>
      <c r="D86" s="78"/>
      <c r="E86" s="78"/>
      <c r="F86" s="78"/>
      <c r="G86" s="78"/>
      <c r="H86" s="78"/>
      <c r="I86" s="78"/>
      <c r="J86" s="78"/>
      <c r="K86" s="78"/>
      <c r="L86" s="78"/>
      <c r="M86" s="78"/>
      <c r="N86" s="79"/>
    </row>
    <row r="87" spans="2:14">
      <c r="B87" s="78"/>
      <c r="C87" s="78"/>
      <c r="D87" s="78"/>
      <c r="E87" s="78"/>
      <c r="F87" s="78"/>
      <c r="G87" s="78"/>
      <c r="H87" s="78"/>
      <c r="I87" s="78"/>
      <c r="J87" s="78"/>
      <c r="K87" s="78"/>
      <c r="L87" s="78"/>
      <c r="M87" s="78"/>
      <c r="N87" s="79"/>
    </row>
    <row r="88" spans="2:14">
      <c r="B88" s="78"/>
      <c r="C88" s="78"/>
      <c r="D88" s="78"/>
      <c r="E88" s="78"/>
      <c r="F88" s="78"/>
      <c r="G88" s="78"/>
      <c r="H88" s="78"/>
      <c r="I88" s="78"/>
      <c r="J88" s="78"/>
      <c r="K88" s="78"/>
      <c r="L88" s="78"/>
      <c r="M88" s="78"/>
      <c r="N88" s="79"/>
    </row>
    <row r="89" spans="2:14">
      <c r="B89" s="78"/>
      <c r="C89" s="78"/>
      <c r="D89" s="78"/>
      <c r="E89" s="78"/>
      <c r="F89" s="78"/>
      <c r="G89" s="78"/>
      <c r="H89" s="78"/>
      <c r="I89" s="78"/>
      <c r="J89" s="78"/>
      <c r="K89" s="78"/>
      <c r="L89" s="78"/>
      <c r="M89" s="78"/>
      <c r="N89" s="79"/>
    </row>
    <row r="90" spans="2:14">
      <c r="B90" s="78"/>
      <c r="C90" s="78"/>
      <c r="D90" s="78"/>
      <c r="E90" s="78"/>
      <c r="F90" s="78"/>
      <c r="G90" s="78"/>
      <c r="H90" s="78"/>
      <c r="I90" s="78"/>
      <c r="J90" s="78"/>
      <c r="K90" s="78"/>
      <c r="L90" s="78"/>
      <c r="M90" s="78"/>
      <c r="N90" s="79"/>
    </row>
    <row r="91" spans="2:14">
      <c r="B91" s="78"/>
      <c r="C91" s="78"/>
      <c r="D91" s="78"/>
      <c r="E91" s="78"/>
      <c r="F91" s="78"/>
      <c r="G91" s="78"/>
      <c r="H91" s="78"/>
      <c r="I91" s="78"/>
      <c r="J91" s="78"/>
      <c r="K91" s="78"/>
      <c r="L91" s="78"/>
      <c r="M91" s="78"/>
      <c r="N91" s="79"/>
    </row>
    <row r="92" spans="2:14">
      <c r="B92" s="78"/>
      <c r="C92" s="78"/>
      <c r="D92" s="78"/>
      <c r="E92" s="78"/>
      <c r="F92" s="78"/>
      <c r="G92" s="78"/>
      <c r="H92" s="78"/>
      <c r="I92" s="78"/>
      <c r="J92" s="78"/>
      <c r="K92" s="78"/>
      <c r="L92" s="78"/>
      <c r="M92" s="78"/>
      <c r="N92" s="79"/>
    </row>
    <row r="93" spans="2:14">
      <c r="B93" s="78"/>
      <c r="C93" s="78"/>
      <c r="D93" s="78"/>
      <c r="E93" s="78"/>
      <c r="F93" s="78"/>
      <c r="G93" s="78"/>
      <c r="H93" s="78"/>
      <c r="I93" s="78"/>
      <c r="J93" s="78"/>
      <c r="K93" s="78"/>
      <c r="L93" s="78"/>
      <c r="M93" s="78"/>
      <c r="N93" s="79"/>
    </row>
    <row r="94" spans="2:14">
      <c r="B94" s="78"/>
      <c r="C94" s="78"/>
      <c r="D94" s="78"/>
      <c r="E94" s="78"/>
      <c r="F94" s="78"/>
      <c r="G94" s="78"/>
      <c r="H94" s="78"/>
      <c r="I94" s="78"/>
      <c r="J94" s="78"/>
      <c r="K94" s="78"/>
      <c r="L94" s="78"/>
      <c r="M94" s="78"/>
      <c r="N94" s="79"/>
    </row>
    <row r="95" spans="2:14">
      <c r="B95" s="78"/>
      <c r="C95" s="78"/>
      <c r="D95" s="78"/>
      <c r="E95" s="78"/>
      <c r="F95" s="78"/>
      <c r="G95" s="78"/>
      <c r="H95" s="78"/>
      <c r="I95" s="78"/>
      <c r="J95" s="78"/>
      <c r="K95" s="78"/>
      <c r="L95" s="78"/>
      <c r="M95" s="78"/>
      <c r="N95" s="79"/>
    </row>
    <row r="96" spans="2:14">
      <c r="B96" s="78"/>
      <c r="C96" s="78"/>
      <c r="D96" s="78"/>
      <c r="E96" s="78"/>
      <c r="F96" s="78"/>
      <c r="G96" s="78"/>
      <c r="H96" s="78"/>
      <c r="I96" s="78"/>
      <c r="J96" s="78"/>
      <c r="K96" s="78"/>
      <c r="L96" s="78"/>
      <c r="M96" s="78"/>
      <c r="N96" s="79"/>
    </row>
    <row r="97" spans="2:14">
      <c r="B97" s="78"/>
      <c r="C97" s="78"/>
      <c r="D97" s="78"/>
      <c r="E97" s="78"/>
      <c r="F97" s="78"/>
      <c r="G97" s="78"/>
      <c r="H97" s="78"/>
      <c r="I97" s="78"/>
      <c r="J97" s="78"/>
      <c r="K97" s="78"/>
      <c r="L97" s="78"/>
      <c r="M97" s="78"/>
      <c r="N97" s="79"/>
    </row>
    <row r="98" spans="2:14">
      <c r="B98" s="78"/>
      <c r="C98" s="78"/>
      <c r="D98" s="78"/>
      <c r="E98" s="78"/>
      <c r="F98" s="78"/>
      <c r="G98" s="78"/>
      <c r="H98" s="78"/>
      <c r="I98" s="78"/>
      <c r="J98" s="78"/>
      <c r="K98" s="78"/>
      <c r="L98" s="78"/>
      <c r="M98" s="78"/>
      <c r="N98" s="79"/>
    </row>
    <row r="99" spans="2:14">
      <c r="B99" s="78"/>
      <c r="C99" s="78"/>
      <c r="D99" s="78"/>
      <c r="E99" s="78"/>
      <c r="F99" s="78"/>
      <c r="G99" s="78"/>
      <c r="H99" s="78"/>
      <c r="I99" s="78"/>
      <c r="J99" s="78"/>
      <c r="K99" s="78"/>
      <c r="L99" s="78"/>
      <c r="M99" s="78"/>
      <c r="N99" s="79"/>
    </row>
    <row r="100" spans="2:14">
      <c r="B100" s="78"/>
      <c r="C100" s="78"/>
      <c r="D100" s="78"/>
      <c r="E100" s="78"/>
      <c r="F100" s="78"/>
      <c r="G100" s="78"/>
      <c r="H100" s="78"/>
      <c r="I100" s="78"/>
      <c r="J100" s="78"/>
      <c r="K100" s="78"/>
      <c r="L100" s="78"/>
      <c r="M100" s="78"/>
      <c r="N100" s="79"/>
    </row>
    <row r="101" spans="2:14">
      <c r="B101" s="78"/>
      <c r="C101" s="78"/>
      <c r="D101" s="78"/>
      <c r="E101" s="78"/>
      <c r="F101" s="78"/>
      <c r="G101" s="78"/>
      <c r="H101" s="78"/>
      <c r="I101" s="78"/>
      <c r="J101" s="78"/>
      <c r="K101" s="78"/>
      <c r="L101" s="78"/>
      <c r="M101" s="78"/>
      <c r="N101" s="79"/>
    </row>
    <row r="102" spans="2:14">
      <c r="B102" s="78"/>
      <c r="C102" s="78"/>
      <c r="D102" s="78"/>
      <c r="E102" s="78"/>
      <c r="F102" s="78"/>
      <c r="G102" s="78"/>
      <c r="H102" s="78"/>
      <c r="I102" s="78"/>
      <c r="J102" s="78"/>
      <c r="K102" s="78"/>
      <c r="L102" s="78"/>
      <c r="M102" s="78"/>
      <c r="N102" s="79"/>
    </row>
    <row r="103" spans="2:14">
      <c r="B103" s="78"/>
      <c r="C103" s="78"/>
      <c r="D103" s="78"/>
      <c r="E103" s="78"/>
      <c r="F103" s="78"/>
      <c r="G103" s="78"/>
      <c r="H103" s="78"/>
      <c r="I103" s="78"/>
      <c r="J103" s="78"/>
      <c r="K103" s="78"/>
      <c r="L103" s="78"/>
      <c r="M103" s="78"/>
      <c r="N103" s="79"/>
    </row>
    <row r="104" spans="2:14">
      <c r="B104" s="78"/>
      <c r="C104" s="78"/>
      <c r="D104" s="78"/>
      <c r="E104" s="78"/>
      <c r="F104" s="78"/>
      <c r="G104" s="78"/>
      <c r="H104" s="78"/>
      <c r="I104" s="78"/>
      <c r="J104" s="78"/>
      <c r="K104" s="78"/>
      <c r="L104" s="78"/>
      <c r="M104" s="78"/>
      <c r="N104" s="79"/>
    </row>
    <row r="105" spans="2:14">
      <c r="B105" s="78"/>
      <c r="C105" s="78"/>
      <c r="D105" s="78"/>
      <c r="E105" s="78"/>
      <c r="F105" s="78"/>
      <c r="G105" s="78"/>
      <c r="H105" s="78"/>
      <c r="I105" s="78"/>
      <c r="J105" s="78"/>
      <c r="K105" s="78"/>
      <c r="L105" s="78"/>
      <c r="M105" s="78"/>
      <c r="N105" s="79"/>
    </row>
    <row r="106" spans="2:14">
      <c r="B106" s="78"/>
      <c r="C106" s="78"/>
      <c r="D106" s="78"/>
      <c r="E106" s="78"/>
      <c r="F106" s="78"/>
      <c r="G106" s="78"/>
      <c r="H106" s="78"/>
      <c r="I106" s="78"/>
      <c r="J106" s="78"/>
      <c r="K106" s="78"/>
      <c r="L106" s="78"/>
      <c r="M106" s="78"/>
      <c r="N106" s="79"/>
    </row>
    <row r="107" spans="2:14">
      <c r="B107" s="78"/>
      <c r="C107" s="78"/>
      <c r="D107" s="78"/>
      <c r="E107" s="78"/>
      <c r="F107" s="78"/>
      <c r="G107" s="78"/>
      <c r="H107" s="78"/>
      <c r="I107" s="78"/>
      <c r="J107" s="78"/>
      <c r="K107" s="78"/>
      <c r="L107" s="78"/>
      <c r="M107" s="78"/>
      <c r="N107" s="79"/>
    </row>
    <row r="108" spans="2:14">
      <c r="B108" s="78"/>
      <c r="C108" s="78"/>
      <c r="D108" s="78"/>
      <c r="E108" s="78"/>
      <c r="F108" s="78"/>
      <c r="G108" s="78"/>
      <c r="H108" s="78"/>
      <c r="I108" s="78"/>
      <c r="J108" s="78"/>
      <c r="K108" s="78"/>
      <c r="L108" s="78"/>
      <c r="M108" s="78"/>
      <c r="N108" s="79"/>
    </row>
    <row r="109" spans="2:14">
      <c r="B109" s="78"/>
      <c r="C109" s="78"/>
      <c r="D109" s="78"/>
      <c r="E109" s="78"/>
      <c r="F109" s="78"/>
      <c r="G109" s="78"/>
      <c r="H109" s="78"/>
      <c r="I109" s="78"/>
      <c r="J109" s="78"/>
      <c r="K109" s="78"/>
      <c r="L109" s="78"/>
      <c r="M109" s="78"/>
      <c r="N109" s="79"/>
    </row>
    <row r="110" spans="2:14">
      <c r="B110" s="78"/>
      <c r="C110" s="78"/>
      <c r="D110" s="78"/>
      <c r="E110" s="78"/>
      <c r="F110" s="78"/>
      <c r="G110" s="78"/>
      <c r="H110" s="78"/>
      <c r="I110" s="78"/>
      <c r="J110" s="78"/>
      <c r="K110" s="78"/>
      <c r="L110" s="78"/>
      <c r="M110" s="78"/>
      <c r="N110" s="79"/>
    </row>
    <row r="111" spans="2:14">
      <c r="B111" s="78"/>
      <c r="C111" s="78"/>
      <c r="D111" s="78"/>
      <c r="E111" s="78"/>
      <c r="F111" s="78"/>
      <c r="G111" s="78"/>
      <c r="H111" s="78"/>
      <c r="I111" s="78"/>
      <c r="J111" s="78"/>
      <c r="K111" s="78"/>
      <c r="L111" s="78"/>
      <c r="M111" s="78"/>
      <c r="N111" s="79"/>
    </row>
    <row r="112" spans="2:14">
      <c r="B112" s="78"/>
      <c r="C112" s="78"/>
      <c r="D112" s="78"/>
      <c r="E112" s="78"/>
      <c r="F112" s="78"/>
      <c r="G112" s="78"/>
      <c r="H112" s="78"/>
      <c r="I112" s="78"/>
      <c r="J112" s="78"/>
      <c r="K112" s="78"/>
      <c r="L112" s="78"/>
      <c r="M112" s="78"/>
      <c r="N112" s="79"/>
    </row>
    <row r="113" spans="2:14">
      <c r="B113" s="78"/>
      <c r="C113" s="78"/>
      <c r="D113" s="78"/>
      <c r="E113" s="78"/>
      <c r="F113" s="78"/>
      <c r="G113" s="78"/>
      <c r="H113" s="78"/>
      <c r="I113" s="78"/>
      <c r="J113" s="78"/>
      <c r="K113" s="78"/>
      <c r="L113" s="78"/>
      <c r="M113" s="78"/>
      <c r="N113" s="79"/>
    </row>
    <row r="114" spans="2:14">
      <c r="B114" s="78"/>
      <c r="C114" s="78"/>
      <c r="D114" s="78"/>
      <c r="E114" s="78"/>
      <c r="F114" s="78"/>
      <c r="G114" s="78"/>
      <c r="H114" s="78"/>
      <c r="I114" s="78"/>
      <c r="J114" s="78"/>
      <c r="K114" s="78"/>
      <c r="L114" s="78"/>
      <c r="M114" s="78"/>
      <c r="N114" s="79"/>
    </row>
    <row r="115" spans="2:14">
      <c r="B115" s="78"/>
      <c r="C115" s="78"/>
      <c r="D115" s="78"/>
      <c r="E115" s="78"/>
      <c r="F115" s="78"/>
      <c r="G115" s="78"/>
      <c r="H115" s="78"/>
      <c r="I115" s="78"/>
      <c r="J115" s="78"/>
      <c r="K115" s="78"/>
      <c r="L115" s="78"/>
      <c r="M115" s="78"/>
      <c r="N115" s="79"/>
    </row>
    <row r="116" spans="2:14">
      <c r="B116" s="78"/>
      <c r="C116" s="78"/>
      <c r="D116" s="78"/>
      <c r="E116" s="78"/>
      <c r="F116" s="78"/>
      <c r="G116" s="78"/>
      <c r="H116" s="78"/>
      <c r="I116" s="78"/>
      <c r="J116" s="78"/>
      <c r="K116" s="78"/>
      <c r="L116" s="78"/>
      <c r="M116" s="78"/>
      <c r="N116" s="79"/>
    </row>
    <row r="117" spans="2:14">
      <c r="B117" s="78"/>
      <c r="C117" s="78"/>
      <c r="D117" s="78"/>
      <c r="E117" s="78"/>
      <c r="F117" s="78"/>
      <c r="G117" s="78"/>
      <c r="H117" s="78"/>
      <c r="I117" s="78"/>
      <c r="J117" s="78"/>
      <c r="K117" s="78"/>
      <c r="L117" s="78"/>
      <c r="M117" s="78"/>
      <c r="N117" s="79"/>
    </row>
    <row r="118" spans="2:14">
      <c r="B118" s="78"/>
      <c r="C118" s="78"/>
      <c r="D118" s="78"/>
      <c r="E118" s="78"/>
      <c r="F118" s="78"/>
      <c r="G118" s="78"/>
      <c r="H118" s="78"/>
      <c r="I118" s="78"/>
      <c r="J118" s="78"/>
      <c r="K118" s="78"/>
      <c r="L118" s="78"/>
      <c r="M118" s="78"/>
      <c r="N118" s="79"/>
    </row>
    <row r="119" spans="2:14">
      <c r="B119" s="78"/>
      <c r="C119" s="78"/>
      <c r="D119" s="78"/>
      <c r="E119" s="78"/>
      <c r="F119" s="78"/>
      <c r="G119" s="78"/>
      <c r="H119" s="78"/>
      <c r="I119" s="78"/>
      <c r="J119" s="78"/>
      <c r="K119" s="78"/>
      <c r="L119" s="78"/>
      <c r="M119" s="78"/>
      <c r="N119" s="79"/>
    </row>
    <row r="120" spans="2:14">
      <c r="B120" s="78"/>
      <c r="C120" s="78"/>
      <c r="D120" s="78"/>
      <c r="E120" s="78"/>
      <c r="F120" s="78"/>
      <c r="G120" s="78"/>
      <c r="H120" s="78"/>
      <c r="I120" s="78"/>
      <c r="J120" s="78"/>
      <c r="K120" s="78"/>
      <c r="L120" s="78"/>
      <c r="M120" s="78"/>
      <c r="N120" s="79"/>
    </row>
    <row r="121" spans="2:14">
      <c r="B121" s="78"/>
      <c r="C121" s="78"/>
      <c r="D121" s="78"/>
      <c r="E121" s="78"/>
      <c r="F121" s="78"/>
      <c r="G121" s="78"/>
      <c r="H121" s="78"/>
      <c r="I121" s="78"/>
      <c r="J121" s="78"/>
      <c r="K121" s="78"/>
      <c r="L121" s="78"/>
      <c r="M121" s="78"/>
      <c r="N121" s="79"/>
    </row>
    <row r="122" spans="2:14">
      <c r="B122" s="78"/>
      <c r="C122" s="78"/>
      <c r="D122" s="78"/>
      <c r="E122" s="78"/>
      <c r="F122" s="78"/>
      <c r="G122" s="78"/>
      <c r="H122" s="78"/>
      <c r="I122" s="78"/>
      <c r="J122" s="78"/>
      <c r="K122" s="78"/>
      <c r="L122" s="78"/>
      <c r="M122" s="78"/>
      <c r="N122" s="79"/>
    </row>
    <row r="123" spans="2:14">
      <c r="B123" s="78"/>
      <c r="C123" s="78"/>
      <c r="D123" s="78"/>
      <c r="E123" s="78"/>
      <c r="F123" s="78"/>
      <c r="G123" s="78"/>
      <c r="H123" s="78"/>
      <c r="I123" s="78"/>
      <c r="J123" s="78"/>
      <c r="K123" s="78"/>
      <c r="L123" s="78"/>
      <c r="M123" s="78"/>
      <c r="N123" s="79"/>
    </row>
    <row r="124" spans="2:14">
      <c r="B124" s="78"/>
      <c r="C124" s="78"/>
      <c r="D124" s="78"/>
      <c r="E124" s="78"/>
      <c r="F124" s="78"/>
      <c r="G124" s="78"/>
      <c r="H124" s="78"/>
      <c r="I124" s="78"/>
      <c r="J124" s="78"/>
      <c r="K124" s="78"/>
      <c r="L124" s="78"/>
      <c r="M124" s="78"/>
      <c r="N124" s="79"/>
    </row>
    <row r="125" spans="2:14">
      <c r="B125" s="78"/>
      <c r="C125" s="78"/>
      <c r="D125" s="78"/>
      <c r="E125" s="78"/>
      <c r="F125" s="78"/>
      <c r="G125" s="78"/>
      <c r="H125" s="78"/>
      <c r="I125" s="78"/>
      <c r="J125" s="78"/>
      <c r="K125" s="78"/>
      <c r="L125" s="78"/>
      <c r="M125" s="78"/>
      <c r="N125" s="79"/>
    </row>
    <row r="126" spans="2:14">
      <c r="B126" s="78"/>
      <c r="C126" s="78"/>
      <c r="D126" s="78"/>
      <c r="E126" s="78"/>
      <c r="F126" s="78"/>
      <c r="G126" s="78"/>
      <c r="H126" s="78"/>
      <c r="I126" s="78"/>
      <c r="J126" s="78"/>
      <c r="K126" s="78"/>
      <c r="L126" s="78"/>
      <c r="M126" s="78"/>
      <c r="N126" s="79"/>
    </row>
    <row r="127" spans="2:14">
      <c r="B127" s="78"/>
      <c r="C127" s="78"/>
      <c r="D127" s="78"/>
      <c r="E127" s="78"/>
      <c r="F127" s="78"/>
      <c r="G127" s="78"/>
      <c r="H127" s="78"/>
      <c r="I127" s="78"/>
      <c r="J127" s="78"/>
      <c r="K127" s="78"/>
      <c r="L127" s="78"/>
      <c r="M127" s="78"/>
      <c r="N127" s="79"/>
    </row>
    <row r="128" spans="2:14">
      <c r="B128" s="78"/>
      <c r="C128" s="78"/>
      <c r="D128" s="78"/>
      <c r="E128" s="78"/>
      <c r="F128" s="78"/>
      <c r="G128" s="78"/>
      <c r="H128" s="78"/>
      <c r="I128" s="78"/>
      <c r="J128" s="78"/>
      <c r="K128" s="78"/>
      <c r="L128" s="78"/>
      <c r="M128" s="78"/>
      <c r="N128" s="79"/>
    </row>
    <row r="129" spans="2:14">
      <c r="B129" s="78"/>
      <c r="C129" s="78"/>
      <c r="D129" s="78"/>
      <c r="E129" s="78"/>
      <c r="F129" s="78"/>
      <c r="G129" s="78"/>
      <c r="H129" s="78"/>
      <c r="I129" s="78"/>
      <c r="J129" s="78"/>
      <c r="K129" s="78"/>
      <c r="L129" s="78"/>
      <c r="M129" s="78"/>
      <c r="N129" s="79"/>
    </row>
    <row r="130" spans="2:14">
      <c r="B130" s="78"/>
      <c r="C130" s="78"/>
      <c r="D130" s="78"/>
      <c r="E130" s="78"/>
      <c r="F130" s="78"/>
      <c r="G130" s="78"/>
      <c r="H130" s="78"/>
      <c r="I130" s="78"/>
      <c r="J130" s="78"/>
      <c r="K130" s="78"/>
      <c r="L130" s="78"/>
      <c r="M130" s="78"/>
      <c r="N130" s="79"/>
    </row>
    <row r="131" spans="2:14">
      <c r="B131" s="78"/>
      <c r="C131" s="78"/>
      <c r="D131" s="78"/>
      <c r="E131" s="78"/>
      <c r="F131" s="78"/>
      <c r="G131" s="78"/>
      <c r="H131" s="78"/>
      <c r="I131" s="78"/>
      <c r="J131" s="78"/>
      <c r="K131" s="78"/>
      <c r="L131" s="78"/>
      <c r="M131" s="78"/>
      <c r="N131" s="79"/>
    </row>
    <row r="132" spans="2:14">
      <c r="B132" s="78"/>
      <c r="C132" s="78"/>
      <c r="D132" s="78"/>
      <c r="E132" s="78"/>
      <c r="F132" s="78"/>
      <c r="G132" s="78"/>
      <c r="H132" s="78"/>
      <c r="I132" s="78"/>
      <c r="J132" s="78"/>
      <c r="K132" s="78"/>
      <c r="L132" s="78"/>
      <c r="M132" s="78"/>
      <c r="N132" s="79"/>
    </row>
    <row r="133" spans="2:14">
      <c r="B133" s="78"/>
      <c r="C133" s="78"/>
      <c r="D133" s="78"/>
      <c r="E133" s="78"/>
      <c r="F133" s="78"/>
      <c r="G133" s="78"/>
      <c r="H133" s="78"/>
      <c r="I133" s="78"/>
      <c r="J133" s="78"/>
      <c r="K133" s="78"/>
      <c r="L133" s="78"/>
      <c r="M133" s="78"/>
      <c r="N133" s="79"/>
    </row>
    <row r="134" spans="2:14">
      <c r="B134" s="78"/>
      <c r="C134" s="78"/>
      <c r="D134" s="78"/>
      <c r="E134" s="78"/>
      <c r="F134" s="78"/>
      <c r="G134" s="78"/>
      <c r="H134" s="78"/>
      <c r="I134" s="78"/>
      <c r="J134" s="78"/>
      <c r="K134" s="78"/>
      <c r="L134" s="78"/>
      <c r="M134" s="78"/>
      <c r="N134" s="79"/>
    </row>
    <row r="135" spans="2:14">
      <c r="B135" s="78"/>
      <c r="C135" s="78"/>
      <c r="D135" s="78"/>
      <c r="E135" s="78"/>
      <c r="F135" s="78"/>
      <c r="G135" s="78"/>
      <c r="H135" s="78"/>
      <c r="I135" s="78"/>
      <c r="J135" s="78"/>
      <c r="K135" s="78"/>
      <c r="L135" s="78"/>
      <c r="M135" s="78"/>
      <c r="N135" s="79"/>
    </row>
    <row r="136" spans="2:14">
      <c r="B136" s="78"/>
      <c r="C136" s="78"/>
      <c r="D136" s="78"/>
      <c r="E136" s="78"/>
      <c r="F136" s="78"/>
      <c r="G136" s="78"/>
      <c r="H136" s="78"/>
      <c r="I136" s="78"/>
      <c r="J136" s="78"/>
      <c r="K136" s="78"/>
      <c r="L136" s="78"/>
      <c r="M136" s="78"/>
      <c r="N136" s="79"/>
    </row>
    <row r="137" spans="2:14">
      <c r="B137" s="78"/>
      <c r="C137" s="78"/>
      <c r="D137" s="78"/>
      <c r="E137" s="78"/>
      <c r="F137" s="78"/>
      <c r="G137" s="78"/>
      <c r="H137" s="78"/>
      <c r="I137" s="78"/>
      <c r="J137" s="78"/>
      <c r="K137" s="78"/>
      <c r="L137" s="78"/>
      <c r="M137" s="78"/>
      <c r="N137" s="79"/>
    </row>
    <row r="138" spans="2:14">
      <c r="B138" s="78"/>
      <c r="C138" s="78"/>
      <c r="D138" s="78"/>
      <c r="E138" s="78"/>
      <c r="F138" s="78"/>
      <c r="G138" s="78"/>
      <c r="H138" s="78"/>
      <c r="I138" s="78"/>
      <c r="J138" s="78"/>
      <c r="K138" s="78"/>
      <c r="L138" s="78"/>
      <c r="M138" s="78"/>
      <c r="N138" s="79"/>
    </row>
    <row r="139" spans="2:14">
      <c r="B139" s="78"/>
      <c r="C139" s="78"/>
      <c r="D139" s="78"/>
      <c r="E139" s="78"/>
      <c r="F139" s="78"/>
      <c r="G139" s="78"/>
      <c r="H139" s="78"/>
      <c r="I139" s="78"/>
      <c r="J139" s="78"/>
      <c r="K139" s="78"/>
      <c r="L139" s="78"/>
      <c r="M139" s="78"/>
      <c r="N139" s="79"/>
    </row>
    <row r="140" spans="2:14">
      <c r="B140" s="78"/>
      <c r="C140" s="78"/>
      <c r="D140" s="78"/>
      <c r="E140" s="78"/>
      <c r="F140" s="78"/>
      <c r="G140" s="78"/>
      <c r="H140" s="78"/>
      <c r="I140" s="78"/>
      <c r="J140" s="78"/>
      <c r="K140" s="78"/>
      <c r="L140" s="78"/>
      <c r="M140" s="78"/>
      <c r="N140" s="79"/>
    </row>
    <row r="141" spans="2:14">
      <c r="B141" s="78"/>
      <c r="C141" s="78"/>
      <c r="D141" s="78"/>
      <c r="E141" s="78"/>
      <c r="F141" s="78"/>
      <c r="G141" s="78"/>
      <c r="H141" s="78"/>
      <c r="I141" s="78"/>
      <c r="J141" s="78"/>
      <c r="K141" s="78"/>
      <c r="L141" s="78"/>
      <c r="M141" s="78"/>
      <c r="N141" s="79"/>
    </row>
    <row r="142" spans="2:14">
      <c r="B142" s="78"/>
      <c r="C142" s="78"/>
      <c r="D142" s="78"/>
      <c r="E142" s="78"/>
      <c r="F142" s="78"/>
      <c r="G142" s="78"/>
      <c r="H142" s="78"/>
      <c r="I142" s="78"/>
      <c r="J142" s="78"/>
      <c r="K142" s="78"/>
      <c r="L142" s="78"/>
      <c r="M142" s="78"/>
      <c r="N142" s="79"/>
    </row>
    <row r="143" spans="2:14">
      <c r="B143" s="78"/>
      <c r="C143" s="78"/>
      <c r="D143" s="78"/>
      <c r="E143" s="78"/>
      <c r="F143" s="78"/>
      <c r="G143" s="78"/>
      <c r="H143" s="78"/>
      <c r="I143" s="78"/>
      <c r="J143" s="78"/>
      <c r="K143" s="78"/>
      <c r="L143" s="78"/>
      <c r="M143" s="78"/>
      <c r="N143" s="79"/>
    </row>
    <row r="144" spans="2:14">
      <c r="B144" s="78"/>
      <c r="C144" s="78"/>
      <c r="D144" s="78"/>
      <c r="E144" s="78"/>
      <c r="F144" s="78"/>
      <c r="G144" s="78"/>
      <c r="H144" s="78"/>
      <c r="I144" s="78"/>
      <c r="J144" s="78"/>
      <c r="K144" s="78"/>
      <c r="L144" s="78"/>
      <c r="M144" s="78"/>
      <c r="N144" s="79"/>
    </row>
    <row r="145" spans="2:14">
      <c r="B145" s="78"/>
      <c r="C145" s="78"/>
      <c r="D145" s="78"/>
      <c r="E145" s="78"/>
      <c r="F145" s="78"/>
      <c r="G145" s="78"/>
      <c r="H145" s="78"/>
      <c r="I145" s="78"/>
      <c r="J145" s="78"/>
      <c r="K145" s="78"/>
      <c r="L145" s="78"/>
      <c r="M145" s="78"/>
      <c r="N145" s="79"/>
    </row>
    <row r="146" spans="2:14">
      <c r="B146" s="78"/>
      <c r="C146" s="78"/>
      <c r="D146" s="78"/>
      <c r="E146" s="78"/>
      <c r="F146" s="78"/>
      <c r="G146" s="78"/>
      <c r="H146" s="78"/>
      <c r="I146" s="78"/>
      <c r="J146" s="78"/>
      <c r="K146" s="78"/>
      <c r="L146" s="78"/>
      <c r="M146" s="78"/>
      <c r="N146" s="79"/>
    </row>
    <row r="147" spans="2:14">
      <c r="B147" s="78"/>
      <c r="C147" s="78"/>
      <c r="D147" s="78"/>
      <c r="E147" s="78"/>
      <c r="F147" s="78"/>
      <c r="G147" s="78"/>
      <c r="H147" s="78"/>
      <c r="I147" s="78"/>
      <c r="J147" s="78"/>
      <c r="K147" s="78"/>
      <c r="L147" s="78"/>
      <c r="M147" s="78"/>
      <c r="N147" s="79"/>
    </row>
    <row r="148" spans="2:14">
      <c r="B148" s="78"/>
      <c r="C148" s="78"/>
      <c r="D148" s="78"/>
      <c r="E148" s="78"/>
      <c r="F148" s="78"/>
      <c r="G148" s="78"/>
      <c r="H148" s="78"/>
      <c r="I148" s="78"/>
      <c r="J148" s="78"/>
      <c r="K148" s="78"/>
      <c r="L148" s="78"/>
      <c r="M148" s="78"/>
      <c r="N148" s="79"/>
    </row>
    <row r="149" spans="2:14">
      <c r="B149" s="78"/>
      <c r="C149" s="78"/>
      <c r="D149" s="78"/>
      <c r="E149" s="78"/>
      <c r="F149" s="78"/>
      <c r="G149" s="78"/>
      <c r="H149" s="78"/>
      <c r="I149" s="78"/>
      <c r="J149" s="78"/>
      <c r="K149" s="78"/>
      <c r="L149" s="78"/>
      <c r="M149" s="78"/>
      <c r="N149" s="79"/>
    </row>
    <row r="150" spans="2:14">
      <c r="B150" s="78"/>
      <c r="C150" s="78"/>
      <c r="D150" s="78"/>
      <c r="E150" s="78"/>
      <c r="F150" s="78"/>
      <c r="G150" s="78"/>
      <c r="H150" s="78"/>
      <c r="I150" s="78"/>
      <c r="J150" s="78"/>
      <c r="K150" s="78"/>
      <c r="L150" s="78"/>
      <c r="M150" s="78"/>
      <c r="N150" s="79"/>
    </row>
    <row r="151" spans="2:14">
      <c r="B151" s="78"/>
      <c r="C151" s="78"/>
      <c r="D151" s="78"/>
      <c r="E151" s="78"/>
      <c r="F151" s="78"/>
      <c r="G151" s="78"/>
      <c r="H151" s="78"/>
      <c r="I151" s="78"/>
      <c r="J151" s="78"/>
      <c r="K151" s="78"/>
      <c r="L151" s="78"/>
      <c r="M151" s="78"/>
      <c r="N151" s="79"/>
    </row>
    <row r="152" spans="2:14">
      <c r="B152" s="78"/>
      <c r="C152" s="78"/>
      <c r="D152" s="78"/>
      <c r="E152" s="78"/>
      <c r="F152" s="78"/>
      <c r="G152" s="78"/>
      <c r="H152" s="78"/>
      <c r="I152" s="78"/>
      <c r="J152" s="78"/>
      <c r="K152" s="78"/>
      <c r="L152" s="78"/>
      <c r="M152" s="78"/>
      <c r="N152" s="79"/>
    </row>
    <row r="153" spans="2:14">
      <c r="B153" s="78"/>
      <c r="C153" s="78"/>
      <c r="D153" s="78"/>
      <c r="E153" s="78"/>
      <c r="F153" s="78"/>
      <c r="G153" s="78"/>
      <c r="H153" s="78"/>
      <c r="I153" s="78"/>
      <c r="J153" s="78"/>
      <c r="K153" s="78"/>
      <c r="L153" s="78"/>
      <c r="M153" s="78"/>
      <c r="N153" s="79"/>
    </row>
    <row r="154" spans="2:14">
      <c r="B154" s="78"/>
      <c r="C154" s="78"/>
      <c r="D154" s="78"/>
      <c r="E154" s="78"/>
      <c r="F154" s="78"/>
      <c r="G154" s="78"/>
      <c r="H154" s="78"/>
      <c r="I154" s="78"/>
      <c r="J154" s="78"/>
      <c r="K154" s="78"/>
      <c r="L154" s="78"/>
      <c r="M154" s="78"/>
      <c r="N154" s="79"/>
    </row>
    <row r="155" spans="2:14">
      <c r="B155" s="78"/>
      <c r="C155" s="78"/>
      <c r="D155" s="78"/>
      <c r="E155" s="78"/>
      <c r="F155" s="78"/>
      <c r="G155" s="78"/>
      <c r="H155" s="78"/>
      <c r="I155" s="78"/>
      <c r="J155" s="78"/>
      <c r="K155" s="78"/>
      <c r="L155" s="78"/>
      <c r="M155" s="78"/>
      <c r="N155" s="79"/>
    </row>
    <row r="156" spans="2:14">
      <c r="B156" s="78"/>
      <c r="C156" s="78"/>
      <c r="D156" s="78"/>
      <c r="E156" s="78"/>
      <c r="F156" s="78"/>
      <c r="G156" s="78"/>
      <c r="H156" s="78"/>
      <c r="I156" s="78"/>
      <c r="J156" s="78"/>
      <c r="K156" s="78"/>
      <c r="L156" s="78"/>
      <c r="M156" s="78"/>
      <c r="N156" s="79"/>
    </row>
    <row r="157" spans="2:14">
      <c r="B157" s="78"/>
      <c r="C157" s="78"/>
      <c r="D157" s="78"/>
      <c r="E157" s="78"/>
      <c r="F157" s="78"/>
      <c r="G157" s="78"/>
      <c r="H157" s="78"/>
      <c r="I157" s="78"/>
      <c r="J157" s="78"/>
      <c r="K157" s="78"/>
      <c r="L157" s="78"/>
      <c r="M157" s="78"/>
      <c r="N157" s="79"/>
    </row>
    <row r="158" spans="2:14">
      <c r="B158" s="78"/>
      <c r="C158" s="78"/>
      <c r="D158" s="78"/>
      <c r="E158" s="78"/>
      <c r="F158" s="78"/>
      <c r="G158" s="78"/>
      <c r="H158" s="78"/>
      <c r="I158" s="78"/>
      <c r="J158" s="78"/>
      <c r="K158" s="78"/>
      <c r="L158" s="78"/>
      <c r="M158" s="78"/>
      <c r="N158" s="79"/>
    </row>
    <row r="159" spans="2:14">
      <c r="B159" s="78"/>
      <c r="C159" s="78"/>
      <c r="D159" s="78"/>
      <c r="E159" s="78"/>
      <c r="F159" s="78"/>
      <c r="G159" s="78"/>
      <c r="H159" s="78"/>
      <c r="I159" s="78"/>
      <c r="J159" s="78"/>
      <c r="K159" s="78"/>
      <c r="L159" s="78"/>
      <c r="M159" s="78"/>
      <c r="N159" s="79"/>
    </row>
    <row r="160" spans="2:14">
      <c r="B160" s="78"/>
      <c r="C160" s="78"/>
      <c r="D160" s="78"/>
      <c r="E160" s="78"/>
      <c r="F160" s="78"/>
      <c r="G160" s="78"/>
      <c r="H160" s="78"/>
      <c r="I160" s="78"/>
      <c r="J160" s="78"/>
      <c r="K160" s="78"/>
      <c r="L160" s="78"/>
      <c r="M160" s="78"/>
      <c r="N160" s="79"/>
    </row>
    <row r="161" spans="2:14">
      <c r="B161" s="78"/>
      <c r="C161" s="78"/>
      <c r="D161" s="78"/>
      <c r="E161" s="78"/>
      <c r="F161" s="78"/>
      <c r="G161" s="78"/>
      <c r="H161" s="78"/>
      <c r="I161" s="78"/>
      <c r="J161" s="78"/>
      <c r="K161" s="78"/>
      <c r="L161" s="78"/>
      <c r="M161" s="78"/>
      <c r="N161" s="79"/>
    </row>
    <row r="162" spans="2:14">
      <c r="B162" s="78"/>
      <c r="C162" s="78"/>
      <c r="D162" s="78"/>
      <c r="E162" s="78"/>
      <c r="F162" s="78"/>
      <c r="G162" s="78"/>
      <c r="H162" s="78"/>
      <c r="I162" s="78"/>
      <c r="J162" s="78"/>
      <c r="K162" s="78"/>
      <c r="L162" s="78"/>
      <c r="M162" s="78"/>
      <c r="N162" s="79"/>
    </row>
    <row r="163" spans="2:14">
      <c r="B163" s="78"/>
      <c r="C163" s="78"/>
      <c r="D163" s="78"/>
      <c r="E163" s="78"/>
      <c r="F163" s="78"/>
      <c r="G163" s="78"/>
      <c r="H163" s="78"/>
      <c r="I163" s="78"/>
      <c r="J163" s="78"/>
      <c r="K163" s="78"/>
      <c r="L163" s="78"/>
      <c r="M163" s="78"/>
      <c r="N163" s="79"/>
    </row>
    <row r="164" spans="2:14">
      <c r="B164" s="78"/>
      <c r="C164" s="78"/>
      <c r="D164" s="78"/>
      <c r="E164" s="78"/>
      <c r="F164" s="78"/>
      <c r="G164" s="78"/>
      <c r="H164" s="78"/>
      <c r="I164" s="78"/>
      <c r="J164" s="78"/>
      <c r="K164" s="78"/>
      <c r="L164" s="78"/>
      <c r="M164" s="78"/>
      <c r="N164" s="79"/>
    </row>
    <row r="165" spans="2:14">
      <c r="B165" s="78"/>
      <c r="C165" s="78"/>
      <c r="D165" s="78"/>
      <c r="E165" s="78"/>
      <c r="F165" s="78"/>
      <c r="G165" s="78"/>
      <c r="H165" s="78"/>
      <c r="I165" s="78"/>
      <c r="J165" s="78"/>
      <c r="K165" s="78"/>
      <c r="L165" s="78"/>
      <c r="M165" s="78"/>
      <c r="N165" s="79"/>
    </row>
    <row r="166" spans="2:14">
      <c r="B166" s="78"/>
      <c r="C166" s="78"/>
      <c r="D166" s="78"/>
      <c r="E166" s="78"/>
      <c r="F166" s="78"/>
      <c r="G166" s="78"/>
      <c r="H166" s="78"/>
      <c r="I166" s="78"/>
      <c r="J166" s="78"/>
      <c r="K166" s="78"/>
      <c r="L166" s="78"/>
      <c r="M166" s="78"/>
      <c r="N166" s="79"/>
    </row>
    <row r="167" spans="2:14">
      <c r="B167" s="78"/>
      <c r="C167" s="78"/>
      <c r="D167" s="78"/>
      <c r="E167" s="78"/>
      <c r="F167" s="78"/>
      <c r="G167" s="78"/>
      <c r="H167" s="78"/>
      <c r="I167" s="78"/>
      <c r="J167" s="78"/>
      <c r="K167" s="78"/>
      <c r="L167" s="78"/>
      <c r="M167" s="78"/>
      <c r="N167" s="79"/>
    </row>
    <row r="168" spans="2:14">
      <c r="B168" s="78"/>
      <c r="C168" s="78"/>
      <c r="D168" s="78"/>
      <c r="E168" s="78"/>
      <c r="F168" s="78"/>
      <c r="G168" s="78"/>
      <c r="H168" s="78"/>
      <c r="I168" s="78"/>
      <c r="J168" s="78"/>
      <c r="K168" s="78"/>
      <c r="L168" s="78"/>
      <c r="M168" s="78"/>
      <c r="N168" s="79"/>
    </row>
    <row r="169" spans="2:14">
      <c r="B169" s="78"/>
      <c r="C169" s="78"/>
      <c r="D169" s="78"/>
      <c r="E169" s="78"/>
      <c r="F169" s="78"/>
      <c r="G169" s="78"/>
      <c r="H169" s="78"/>
      <c r="I169" s="78"/>
      <c r="J169" s="78"/>
      <c r="K169" s="78"/>
      <c r="L169" s="78"/>
      <c r="M169" s="78"/>
      <c r="N169" s="79"/>
    </row>
    <row r="170" spans="2:14">
      <c r="B170" s="78"/>
      <c r="C170" s="78"/>
      <c r="D170" s="78"/>
      <c r="E170" s="78"/>
      <c r="F170" s="78"/>
      <c r="G170" s="78"/>
      <c r="H170" s="78"/>
      <c r="I170" s="78"/>
      <c r="J170" s="78"/>
      <c r="K170" s="78"/>
      <c r="L170" s="78"/>
      <c r="M170" s="78"/>
      <c r="N170" s="79"/>
    </row>
    <row r="171" spans="2:14">
      <c r="B171" s="78"/>
      <c r="C171" s="78"/>
      <c r="D171" s="78"/>
      <c r="E171" s="78"/>
      <c r="F171" s="78"/>
      <c r="G171" s="78"/>
      <c r="H171" s="78"/>
      <c r="I171" s="78"/>
      <c r="J171" s="78"/>
      <c r="K171" s="78"/>
      <c r="L171" s="78"/>
      <c r="M171" s="78"/>
      <c r="N171" s="79"/>
    </row>
    <row r="172" spans="2:14">
      <c r="B172" s="78"/>
      <c r="C172" s="78"/>
      <c r="D172" s="78"/>
      <c r="E172" s="78"/>
      <c r="F172" s="78"/>
      <c r="G172" s="78"/>
      <c r="H172" s="78"/>
      <c r="I172" s="78"/>
      <c r="J172" s="78"/>
      <c r="K172" s="78"/>
      <c r="L172" s="78"/>
      <c r="M172" s="78"/>
      <c r="N172" s="79"/>
    </row>
    <row r="173" spans="2:14">
      <c r="B173" s="78"/>
      <c r="C173" s="78"/>
      <c r="D173" s="78"/>
      <c r="E173" s="78"/>
      <c r="F173" s="78"/>
      <c r="G173" s="78"/>
      <c r="H173" s="78"/>
      <c r="I173" s="78"/>
      <c r="J173" s="78"/>
      <c r="K173" s="78"/>
      <c r="L173" s="78"/>
      <c r="M173" s="78"/>
      <c r="N173" s="79"/>
    </row>
    <row r="174" spans="2:14">
      <c r="B174" s="78"/>
      <c r="C174" s="78"/>
      <c r="D174" s="78"/>
      <c r="E174" s="78"/>
      <c r="F174" s="78"/>
      <c r="G174" s="78"/>
      <c r="H174" s="78"/>
      <c r="I174" s="78"/>
      <c r="J174" s="78"/>
      <c r="K174" s="78"/>
      <c r="L174" s="78"/>
      <c r="M174" s="78"/>
      <c r="N174" s="79"/>
    </row>
    <row r="175" spans="2:14">
      <c r="B175" s="78"/>
      <c r="C175" s="78"/>
      <c r="D175" s="78"/>
      <c r="E175" s="78"/>
      <c r="F175" s="78"/>
      <c r="G175" s="78"/>
      <c r="H175" s="78"/>
      <c r="I175" s="78"/>
      <c r="J175" s="78"/>
      <c r="K175" s="78"/>
      <c r="L175" s="78"/>
      <c r="M175" s="78"/>
      <c r="N175" s="79"/>
    </row>
    <row r="176" spans="2:14">
      <c r="B176" s="78"/>
      <c r="C176" s="78"/>
      <c r="D176" s="78"/>
      <c r="E176" s="78"/>
      <c r="F176" s="78"/>
      <c r="G176" s="78"/>
      <c r="H176" s="78"/>
      <c r="I176" s="78"/>
      <c r="J176" s="78"/>
      <c r="K176" s="78"/>
      <c r="L176" s="78"/>
      <c r="M176" s="78"/>
      <c r="N176" s="79"/>
    </row>
    <row r="177" spans="2:14">
      <c r="B177" s="78"/>
      <c r="C177" s="78"/>
      <c r="D177" s="78"/>
      <c r="E177" s="78"/>
      <c r="F177" s="78"/>
      <c r="G177" s="78"/>
      <c r="H177" s="78"/>
      <c r="I177" s="78"/>
      <c r="J177" s="78"/>
      <c r="K177" s="78"/>
      <c r="L177" s="78"/>
      <c r="M177" s="78"/>
      <c r="N177" s="79"/>
    </row>
    <row r="178" spans="2:14">
      <c r="B178" s="78"/>
      <c r="C178" s="78"/>
      <c r="D178" s="78"/>
      <c r="E178" s="78"/>
      <c r="F178" s="78"/>
      <c r="G178" s="78"/>
      <c r="H178" s="78"/>
      <c r="I178" s="78"/>
      <c r="J178" s="78"/>
      <c r="K178" s="78"/>
      <c r="L178" s="78"/>
      <c r="M178" s="78"/>
      <c r="N178" s="79"/>
    </row>
    <row r="179" spans="2:14">
      <c r="B179" s="78"/>
      <c r="C179" s="78"/>
      <c r="D179" s="78"/>
      <c r="E179" s="78"/>
      <c r="F179" s="78"/>
      <c r="G179" s="78"/>
      <c r="H179" s="78"/>
      <c r="I179" s="78"/>
      <c r="J179" s="78"/>
      <c r="K179" s="78"/>
      <c r="L179" s="78"/>
      <c r="M179" s="78"/>
      <c r="N179" s="79"/>
    </row>
    <row r="180" spans="2:14">
      <c r="B180" s="78"/>
      <c r="C180" s="78"/>
      <c r="D180" s="78"/>
      <c r="E180" s="78"/>
      <c r="F180" s="78"/>
      <c r="G180" s="78"/>
      <c r="H180" s="78"/>
      <c r="I180" s="78"/>
      <c r="J180" s="78"/>
      <c r="K180" s="78"/>
      <c r="L180" s="78"/>
      <c r="M180" s="78"/>
      <c r="N180" s="79"/>
    </row>
    <row r="181" spans="2:14">
      <c r="B181" s="78"/>
      <c r="C181" s="78"/>
      <c r="D181" s="78"/>
      <c r="E181" s="78"/>
      <c r="F181" s="78"/>
      <c r="G181" s="78"/>
      <c r="H181" s="78"/>
      <c r="I181" s="78"/>
      <c r="J181" s="78"/>
      <c r="K181" s="78"/>
      <c r="L181" s="78"/>
      <c r="M181" s="78"/>
      <c r="N181" s="79"/>
    </row>
    <row r="182" spans="2:14">
      <c r="B182" s="78"/>
      <c r="C182" s="78"/>
      <c r="D182" s="78"/>
      <c r="E182" s="78"/>
      <c r="F182" s="78"/>
      <c r="G182" s="78"/>
      <c r="H182" s="78"/>
      <c r="I182" s="78"/>
      <c r="J182" s="78"/>
      <c r="K182" s="78"/>
      <c r="L182" s="78"/>
      <c r="M182" s="78"/>
      <c r="N182" s="79"/>
    </row>
    <row r="183" spans="2:14">
      <c r="B183" s="78"/>
      <c r="C183" s="78"/>
      <c r="D183" s="78"/>
      <c r="E183" s="78"/>
      <c r="F183" s="78"/>
      <c r="G183" s="78"/>
      <c r="H183" s="78"/>
      <c r="I183" s="78"/>
      <c r="J183" s="78"/>
      <c r="K183" s="78"/>
      <c r="L183" s="78"/>
      <c r="M183" s="78"/>
      <c r="N183" s="79"/>
    </row>
    <row r="184" spans="2:14">
      <c r="B184" s="78"/>
      <c r="C184" s="78"/>
      <c r="D184" s="78"/>
      <c r="E184" s="78"/>
      <c r="F184" s="78"/>
      <c r="G184" s="78"/>
      <c r="H184" s="78"/>
      <c r="I184" s="78"/>
      <c r="J184" s="78"/>
      <c r="K184" s="78"/>
      <c r="L184" s="78"/>
      <c r="M184" s="78"/>
      <c r="N184" s="79"/>
    </row>
    <row r="185" spans="2:14">
      <c r="B185" s="78"/>
      <c r="C185" s="78"/>
      <c r="D185" s="78"/>
      <c r="E185" s="78"/>
      <c r="F185" s="78"/>
      <c r="G185" s="78"/>
      <c r="H185" s="78"/>
      <c r="I185" s="78"/>
      <c r="J185" s="78"/>
      <c r="K185" s="78"/>
      <c r="L185" s="78"/>
      <c r="M185" s="78"/>
      <c r="N185" s="79"/>
    </row>
    <row r="186" spans="2:14">
      <c r="B186" s="78"/>
      <c r="C186" s="78"/>
      <c r="D186" s="78"/>
      <c r="E186" s="78"/>
      <c r="F186" s="78"/>
      <c r="G186" s="78"/>
      <c r="H186" s="78"/>
      <c r="I186" s="78"/>
      <c r="J186" s="78"/>
      <c r="K186" s="78"/>
      <c r="L186" s="78"/>
      <c r="M186" s="78"/>
      <c r="N186" s="79"/>
    </row>
    <row r="187" spans="2:14">
      <c r="B187" s="78"/>
      <c r="C187" s="78"/>
      <c r="D187" s="78"/>
      <c r="E187" s="78"/>
      <c r="F187" s="78"/>
      <c r="G187" s="78"/>
      <c r="H187" s="78"/>
      <c r="I187" s="78"/>
      <c r="J187" s="78"/>
      <c r="K187" s="78"/>
      <c r="L187" s="78"/>
      <c r="M187" s="78"/>
      <c r="N187" s="79"/>
    </row>
    <row r="188" spans="2:14">
      <c r="B188" s="78"/>
      <c r="C188" s="78"/>
      <c r="D188" s="78"/>
      <c r="E188" s="78"/>
      <c r="F188" s="78"/>
      <c r="G188" s="78"/>
      <c r="H188" s="78"/>
      <c r="I188" s="78"/>
      <c r="J188" s="78"/>
      <c r="K188" s="78"/>
      <c r="L188" s="78"/>
      <c r="M188" s="78"/>
      <c r="N188" s="79"/>
    </row>
    <row r="189" spans="2:14">
      <c r="B189" s="78"/>
      <c r="C189" s="78"/>
      <c r="D189" s="78"/>
      <c r="E189" s="78"/>
      <c r="F189" s="78"/>
      <c r="G189" s="78"/>
      <c r="H189" s="78"/>
      <c r="I189" s="78"/>
      <c r="J189" s="78"/>
      <c r="K189" s="78"/>
      <c r="L189" s="78"/>
      <c r="M189" s="78"/>
      <c r="N189" s="79"/>
    </row>
    <row r="190" spans="2:14">
      <c r="B190" s="78"/>
      <c r="C190" s="78"/>
      <c r="D190" s="78"/>
      <c r="E190" s="78"/>
      <c r="F190" s="78"/>
      <c r="G190" s="78"/>
      <c r="H190" s="78"/>
      <c r="I190" s="78"/>
      <c r="J190" s="78"/>
      <c r="K190" s="78"/>
      <c r="L190" s="78"/>
      <c r="M190" s="78"/>
      <c r="N190" s="79"/>
    </row>
    <row r="191" spans="2:14">
      <c r="B191" s="78"/>
      <c r="C191" s="78"/>
      <c r="D191" s="78"/>
      <c r="E191" s="78"/>
      <c r="F191" s="78"/>
      <c r="G191" s="78"/>
      <c r="H191" s="78"/>
      <c r="I191" s="78"/>
      <c r="J191" s="78"/>
      <c r="K191" s="78"/>
      <c r="L191" s="78"/>
      <c r="M191" s="78"/>
      <c r="N191" s="79"/>
    </row>
    <row r="192" spans="2:14">
      <c r="B192" s="78"/>
      <c r="C192" s="78"/>
      <c r="D192" s="78"/>
      <c r="E192" s="78"/>
      <c r="F192" s="78"/>
      <c r="G192" s="78"/>
      <c r="H192" s="78"/>
      <c r="I192" s="78"/>
      <c r="J192" s="78"/>
      <c r="K192" s="78"/>
      <c r="L192" s="78"/>
      <c r="M192" s="78"/>
      <c r="N192" s="79"/>
    </row>
    <row r="193" spans="2:14">
      <c r="B193" s="78"/>
      <c r="C193" s="78"/>
      <c r="D193" s="78"/>
      <c r="E193" s="78"/>
      <c r="F193" s="78"/>
      <c r="G193" s="78"/>
      <c r="H193" s="78"/>
      <c r="I193" s="78"/>
      <c r="J193" s="78"/>
      <c r="K193" s="78"/>
      <c r="L193" s="78"/>
      <c r="M193" s="78"/>
      <c r="N193" s="79"/>
    </row>
    <row r="194" spans="2:14">
      <c r="B194" s="78"/>
      <c r="C194" s="78"/>
      <c r="D194" s="78"/>
      <c r="E194" s="78"/>
      <c r="F194" s="78"/>
      <c r="G194" s="78"/>
      <c r="H194" s="78"/>
      <c r="I194" s="78"/>
      <c r="J194" s="78"/>
      <c r="K194" s="78"/>
      <c r="L194" s="78"/>
      <c r="M194" s="78"/>
      <c r="N194" s="79"/>
    </row>
    <row r="195" spans="2:14">
      <c r="B195" s="78"/>
      <c r="C195" s="78"/>
      <c r="D195" s="78"/>
      <c r="E195" s="78"/>
      <c r="F195" s="78"/>
      <c r="G195" s="78"/>
      <c r="H195" s="78"/>
      <c r="I195" s="78"/>
      <c r="J195" s="78"/>
      <c r="K195" s="78"/>
      <c r="L195" s="78"/>
      <c r="M195" s="78"/>
      <c r="N195" s="79"/>
    </row>
    <row r="196" spans="2:14">
      <c r="B196" s="78"/>
      <c r="C196" s="78"/>
      <c r="D196" s="78"/>
      <c r="E196" s="78"/>
      <c r="F196" s="78"/>
      <c r="G196" s="78"/>
      <c r="H196" s="78"/>
      <c r="I196" s="78"/>
      <c r="J196" s="78"/>
      <c r="K196" s="78"/>
      <c r="L196" s="78"/>
      <c r="M196" s="78"/>
      <c r="N196" s="79"/>
    </row>
    <row r="197" spans="2:14">
      <c r="B197" s="78"/>
      <c r="C197" s="78"/>
      <c r="D197" s="78"/>
      <c r="E197" s="78"/>
      <c r="F197" s="78"/>
      <c r="G197" s="78"/>
      <c r="H197" s="78"/>
      <c r="I197" s="78"/>
      <c r="J197" s="78"/>
      <c r="K197" s="78"/>
      <c r="L197" s="78"/>
      <c r="M197" s="78"/>
      <c r="N197" s="79"/>
    </row>
    <row r="198" spans="2:14">
      <c r="B198" s="78"/>
      <c r="C198" s="78"/>
      <c r="D198" s="78"/>
      <c r="E198" s="78"/>
      <c r="F198" s="78"/>
      <c r="G198" s="78"/>
      <c r="H198" s="78"/>
      <c r="I198" s="78"/>
      <c r="J198" s="78"/>
      <c r="K198" s="78"/>
      <c r="L198" s="78"/>
      <c r="M198" s="78"/>
      <c r="N198" s="79"/>
    </row>
    <row r="199" spans="2:14">
      <c r="B199" s="78"/>
      <c r="C199" s="78"/>
      <c r="D199" s="78"/>
      <c r="E199" s="78"/>
      <c r="F199" s="78"/>
      <c r="G199" s="78"/>
      <c r="H199" s="78"/>
      <c r="I199" s="78"/>
      <c r="J199" s="78"/>
      <c r="K199" s="78"/>
      <c r="L199" s="78"/>
      <c r="M199" s="78"/>
      <c r="N199" s="79"/>
    </row>
    <row r="200" spans="2:14">
      <c r="B200" s="4"/>
      <c r="C200" s="4"/>
      <c r="D200" s="4"/>
      <c r="E200" s="4"/>
      <c r="F200" s="4"/>
      <c r="G200" s="4"/>
      <c r="H200" s="4"/>
      <c r="I200" s="4"/>
      <c r="J200" s="4"/>
      <c r="K200" s="4"/>
      <c r="L200" s="4"/>
      <c r="M200" s="4"/>
    </row>
    <row r="201" spans="2:14">
      <c r="B201" s="4"/>
      <c r="C201" s="4"/>
      <c r="D201" s="4"/>
      <c r="E201" s="4"/>
      <c r="F201" s="4"/>
      <c r="G201" s="4"/>
      <c r="H201" s="4"/>
      <c r="I201" s="4"/>
      <c r="J201" s="4"/>
      <c r="K201" s="4"/>
      <c r="L201" s="4"/>
      <c r="M201" s="4"/>
    </row>
    <row r="202" spans="2:14">
      <c r="B202" s="4"/>
      <c r="C202" s="4"/>
      <c r="D202" s="4"/>
      <c r="E202" s="4"/>
      <c r="F202" s="4"/>
      <c r="G202" s="4"/>
      <c r="H202" s="4"/>
      <c r="I202" s="4"/>
      <c r="J202" s="4"/>
      <c r="K202" s="4"/>
      <c r="L202" s="4"/>
      <c r="M202" s="4"/>
    </row>
    <row r="203" spans="2:14">
      <c r="B203" s="4"/>
      <c r="C203" s="4"/>
      <c r="D203" s="4"/>
      <c r="E203" s="4"/>
      <c r="F203" s="4"/>
      <c r="G203" s="4"/>
      <c r="H203" s="4"/>
      <c r="I203" s="4"/>
      <c r="J203" s="4"/>
      <c r="K203" s="4"/>
      <c r="L203" s="4"/>
      <c r="M203" s="4"/>
    </row>
  </sheetData>
  <sheetProtection password="CC3D" sheet="1" selectLockedCells="1"/>
  <mergeCells count="15">
    <mergeCell ref="B20:D20"/>
    <mergeCell ref="C12:D12"/>
    <mergeCell ref="C13:D13"/>
    <mergeCell ref="C14:D14"/>
    <mergeCell ref="C15:D15"/>
    <mergeCell ref="C16:D16"/>
    <mergeCell ref="C5:D5"/>
    <mergeCell ref="C4:D4"/>
    <mergeCell ref="C3:D3"/>
    <mergeCell ref="C2:D2"/>
    <mergeCell ref="C11:D11"/>
    <mergeCell ref="B10:D10"/>
    <mergeCell ref="C8:D8"/>
    <mergeCell ref="C7:D7"/>
    <mergeCell ref="C6:D6"/>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17" zoomScaleNormal="100" zoomScaleSheetLayoutView="100" workbookViewId="0">
      <selection activeCell="D17" sqref="D17:I17"/>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702" t="s">
        <v>173</v>
      </c>
      <c r="C2" s="703"/>
      <c r="D2" s="703"/>
      <c r="E2" s="703"/>
      <c r="F2" s="703"/>
      <c r="G2" s="704"/>
      <c r="H2" s="704"/>
      <c r="I2" s="704"/>
      <c r="J2" s="1"/>
    </row>
    <row r="3" spans="1:21" ht="5.25" customHeight="1">
      <c r="A3" s="1"/>
      <c r="B3" s="209"/>
      <c r="C3" s="210"/>
      <c r="D3" s="210"/>
      <c r="E3" s="210"/>
      <c r="F3" s="210"/>
      <c r="G3" s="211"/>
      <c r="H3" s="211"/>
      <c r="I3" s="211"/>
      <c r="J3" s="1"/>
    </row>
    <row r="4" spans="1:21" ht="18" customHeight="1">
      <c r="A4" s="1"/>
      <c r="B4" s="212" t="s">
        <v>175</v>
      </c>
      <c r="C4" s="705" t="s">
        <v>174</v>
      </c>
      <c r="D4" s="705"/>
      <c r="E4" s="705"/>
      <c r="F4" s="705"/>
      <c r="G4" s="705"/>
      <c r="H4" s="705"/>
      <c r="I4" s="705"/>
      <c r="J4" s="1"/>
    </row>
    <row r="5" spans="1:21" ht="6" customHeight="1">
      <c r="A5" s="1"/>
      <c r="B5" s="87"/>
      <c r="C5" s="88"/>
      <c r="D5" s="85"/>
      <c r="E5" s="85"/>
      <c r="F5" s="85"/>
      <c r="G5" s="86"/>
      <c r="H5" s="86"/>
      <c r="I5" s="86"/>
      <c r="J5" s="1"/>
    </row>
    <row r="6" spans="1:21" ht="30" customHeight="1">
      <c r="A6" s="1"/>
      <c r="B6" s="700" t="s">
        <v>228</v>
      </c>
      <c r="C6" s="701"/>
      <c r="D6" s="701"/>
      <c r="E6" s="701"/>
      <c r="F6" s="701"/>
      <c r="G6" s="701"/>
      <c r="H6" s="701"/>
      <c r="I6" s="701"/>
      <c r="J6" s="1"/>
    </row>
    <row r="7" spans="1:21" ht="5.25" customHeight="1">
      <c r="A7" s="1"/>
      <c r="B7" s="84"/>
      <c r="C7" s="85"/>
      <c r="D7" s="85"/>
      <c r="E7" s="85"/>
      <c r="F7" s="85"/>
      <c r="G7" s="86"/>
      <c r="H7" s="86"/>
      <c r="I7" s="86"/>
      <c r="J7" s="1"/>
    </row>
    <row r="8" spans="1:21" ht="32.25" customHeight="1">
      <c r="A8" s="170"/>
      <c r="B8" s="697" t="s">
        <v>4</v>
      </c>
      <c r="C8" s="697"/>
      <c r="D8" s="683" t="s">
        <v>176</v>
      </c>
      <c r="E8" s="683"/>
      <c r="F8" s="683"/>
      <c r="G8" s="683"/>
      <c r="H8" s="683"/>
      <c r="I8" s="683"/>
      <c r="J8" s="1"/>
      <c r="K8" s="89"/>
      <c r="L8" s="89"/>
      <c r="M8" s="89"/>
      <c r="N8" s="89"/>
      <c r="O8" s="89"/>
      <c r="P8" s="89"/>
      <c r="Q8" s="89"/>
      <c r="R8" s="89"/>
      <c r="S8" s="89"/>
      <c r="T8" s="89"/>
      <c r="U8" s="89"/>
    </row>
    <row r="9" spans="1:21" ht="32.25" customHeight="1">
      <c r="A9" s="170"/>
      <c r="B9" s="697" t="s">
        <v>5</v>
      </c>
      <c r="C9" s="697"/>
      <c r="D9" s="683" t="s">
        <v>177</v>
      </c>
      <c r="E9" s="683"/>
      <c r="F9" s="683"/>
      <c r="G9" s="683"/>
      <c r="H9" s="683"/>
      <c r="I9" s="683"/>
      <c r="J9" s="1"/>
      <c r="K9" s="89"/>
      <c r="L9" s="89"/>
      <c r="M9" s="89"/>
      <c r="N9" s="89"/>
      <c r="O9" s="89"/>
      <c r="P9" s="89"/>
      <c r="Q9" s="89"/>
      <c r="R9" s="89"/>
      <c r="S9" s="89"/>
      <c r="T9" s="89"/>
      <c r="U9" s="89"/>
    </row>
    <row r="10" spans="1:21" ht="12.75" customHeight="1">
      <c r="A10" s="170"/>
      <c r="B10" s="694" t="s">
        <v>6</v>
      </c>
      <c r="C10" s="694"/>
      <c r="D10" s="685" t="s">
        <v>7</v>
      </c>
      <c r="E10" s="685"/>
      <c r="F10" s="685"/>
      <c r="G10" s="685"/>
      <c r="H10" s="685"/>
      <c r="I10" s="685"/>
      <c r="J10" s="1"/>
      <c r="K10" s="89"/>
      <c r="L10" s="89"/>
      <c r="M10" s="89"/>
      <c r="N10" s="89"/>
      <c r="O10" s="89"/>
      <c r="P10" s="89"/>
      <c r="Q10" s="89"/>
      <c r="R10" s="89"/>
      <c r="S10" s="89"/>
      <c r="T10" s="89"/>
      <c r="U10" s="89"/>
    </row>
    <row r="11" spans="1:21" ht="12.75" customHeight="1">
      <c r="A11" s="170"/>
      <c r="B11" s="695"/>
      <c r="C11" s="695"/>
      <c r="D11" s="188">
        <v>1</v>
      </c>
      <c r="E11" s="698" t="s">
        <v>8</v>
      </c>
      <c r="F11" s="698"/>
      <c r="G11" s="698"/>
      <c r="H11" s="698"/>
      <c r="I11" s="698"/>
      <c r="J11" s="1"/>
      <c r="K11" s="89"/>
      <c r="L11" s="89"/>
      <c r="M11" s="89"/>
      <c r="N11" s="89"/>
      <c r="O11" s="89"/>
      <c r="P11" s="89"/>
      <c r="Q11" s="89"/>
      <c r="R11" s="89"/>
      <c r="S11" s="89"/>
      <c r="T11" s="89"/>
      <c r="U11" s="89"/>
    </row>
    <row r="12" spans="1:21" ht="22.5" customHeight="1">
      <c r="A12" s="170"/>
      <c r="B12" s="696"/>
      <c r="C12" s="696"/>
      <c r="D12" s="145">
        <v>2</v>
      </c>
      <c r="E12" s="699" t="s">
        <v>178</v>
      </c>
      <c r="F12" s="699"/>
      <c r="G12" s="699"/>
      <c r="H12" s="699"/>
      <c r="I12" s="699"/>
      <c r="J12" s="1"/>
      <c r="K12" s="89"/>
      <c r="L12" s="89"/>
      <c r="M12" s="89"/>
      <c r="N12" s="89"/>
      <c r="O12" s="89"/>
      <c r="P12" s="89"/>
      <c r="Q12" s="89"/>
      <c r="R12" s="89"/>
      <c r="S12" s="89"/>
      <c r="T12" s="89"/>
      <c r="U12" s="89"/>
    </row>
    <row r="13" spans="1:21" ht="12.75" customHeight="1">
      <c r="A13" s="170"/>
      <c r="B13" s="694" t="s">
        <v>9</v>
      </c>
      <c r="C13" s="694"/>
      <c r="D13" s="685" t="s">
        <v>10</v>
      </c>
      <c r="E13" s="685"/>
      <c r="F13" s="685"/>
      <c r="G13" s="685"/>
      <c r="H13" s="685"/>
      <c r="I13" s="685"/>
      <c r="J13" s="1"/>
      <c r="K13" s="89"/>
      <c r="L13" s="89"/>
      <c r="M13" s="89"/>
      <c r="N13" s="89"/>
      <c r="O13" s="89"/>
      <c r="P13" s="89"/>
      <c r="Q13" s="89"/>
      <c r="R13" s="89"/>
      <c r="S13" s="89"/>
      <c r="T13" s="89"/>
      <c r="U13" s="89"/>
    </row>
    <row r="14" spans="1:21" ht="15" customHeight="1">
      <c r="A14" s="170"/>
      <c r="B14" s="695"/>
      <c r="C14" s="695"/>
      <c r="D14" s="188">
        <v>1</v>
      </c>
      <c r="E14" s="698" t="s">
        <v>179</v>
      </c>
      <c r="F14" s="698"/>
      <c r="G14" s="698"/>
      <c r="H14" s="698"/>
      <c r="I14" s="698"/>
      <c r="J14" s="1"/>
      <c r="K14" s="89"/>
      <c r="L14" s="89"/>
      <c r="M14" s="89"/>
      <c r="N14" s="89"/>
      <c r="O14" s="89"/>
      <c r="P14" s="89"/>
      <c r="Q14" s="89"/>
      <c r="R14" s="89"/>
      <c r="S14" s="89"/>
      <c r="T14" s="89"/>
      <c r="U14" s="89"/>
    </row>
    <row r="15" spans="1:21" ht="15" customHeight="1">
      <c r="A15" s="170"/>
      <c r="B15" s="695"/>
      <c r="C15" s="695"/>
      <c r="D15" s="188">
        <v>2</v>
      </c>
      <c r="E15" s="698" t="s">
        <v>180</v>
      </c>
      <c r="F15" s="698"/>
      <c r="G15" s="698"/>
      <c r="H15" s="698"/>
      <c r="I15" s="698"/>
      <c r="J15" s="1"/>
      <c r="K15" s="89"/>
      <c r="L15" s="89"/>
      <c r="M15" s="89"/>
      <c r="N15" s="89"/>
      <c r="O15" s="89"/>
      <c r="P15" s="89"/>
      <c r="Q15" s="89"/>
      <c r="R15" s="89"/>
      <c r="S15" s="89"/>
      <c r="T15" s="89"/>
      <c r="U15" s="89"/>
    </row>
    <row r="16" spans="1:21" ht="22.5" customHeight="1">
      <c r="A16" s="170"/>
      <c r="B16" s="696"/>
      <c r="C16" s="696"/>
      <c r="D16" s="145">
        <v>3</v>
      </c>
      <c r="E16" s="699" t="s">
        <v>181</v>
      </c>
      <c r="F16" s="699"/>
      <c r="G16" s="699"/>
      <c r="H16" s="699"/>
      <c r="I16" s="699"/>
      <c r="J16" s="1"/>
      <c r="K16" s="89"/>
      <c r="L16" s="89"/>
      <c r="M16" s="89"/>
      <c r="N16" s="89"/>
      <c r="O16" s="89"/>
      <c r="P16" s="89"/>
      <c r="Q16" s="89"/>
      <c r="R16" s="89"/>
      <c r="S16" s="89"/>
      <c r="T16" s="89"/>
      <c r="U16" s="89"/>
    </row>
    <row r="17" spans="1:21" ht="125.25" customHeight="1">
      <c r="A17" s="170"/>
      <c r="B17" s="697" t="s">
        <v>111</v>
      </c>
      <c r="C17" s="697"/>
      <c r="D17" s="683" t="s">
        <v>1559</v>
      </c>
      <c r="E17" s="683"/>
      <c r="F17" s="683"/>
      <c r="G17" s="683"/>
      <c r="H17" s="683"/>
      <c r="I17" s="683"/>
      <c r="J17" s="1"/>
      <c r="K17" s="89"/>
      <c r="L17" s="89"/>
      <c r="M17" s="89"/>
      <c r="N17" s="89"/>
      <c r="O17" s="89"/>
      <c r="P17" s="89"/>
      <c r="Q17" s="89"/>
      <c r="R17" s="89"/>
      <c r="S17" s="89"/>
      <c r="T17" s="89"/>
      <c r="U17" s="89"/>
    </row>
    <row r="18" spans="1:21" ht="39" customHeight="1">
      <c r="A18" s="170"/>
      <c r="B18" s="697" t="s">
        <v>11</v>
      </c>
      <c r="C18" s="697"/>
      <c r="D18" s="683" t="s">
        <v>182</v>
      </c>
      <c r="E18" s="690"/>
      <c r="F18" s="690"/>
      <c r="G18" s="690"/>
      <c r="H18" s="690"/>
      <c r="I18" s="690"/>
      <c r="J18" s="1"/>
      <c r="K18" s="89"/>
      <c r="L18" s="89"/>
      <c r="M18" s="89"/>
      <c r="N18" s="89"/>
      <c r="O18" s="89"/>
      <c r="P18" s="89"/>
      <c r="Q18" s="89"/>
      <c r="R18" s="89"/>
      <c r="S18" s="89"/>
      <c r="T18" s="89"/>
      <c r="U18" s="89"/>
    </row>
    <row r="19" spans="1:21" ht="88.5" customHeight="1">
      <c r="A19" s="170"/>
      <c r="B19" s="697" t="s">
        <v>12</v>
      </c>
      <c r="C19" s="697"/>
      <c r="D19" s="683" t="s">
        <v>183</v>
      </c>
      <c r="E19" s="683"/>
      <c r="F19" s="683"/>
      <c r="G19" s="683"/>
      <c r="H19" s="683"/>
      <c r="I19" s="683"/>
      <c r="J19" s="1"/>
      <c r="K19" s="89"/>
      <c r="L19" s="89"/>
      <c r="M19" s="89"/>
      <c r="N19" s="89"/>
      <c r="O19" s="89"/>
      <c r="P19" s="89"/>
      <c r="Q19" s="89"/>
      <c r="R19" s="89"/>
      <c r="S19" s="89"/>
      <c r="T19" s="89"/>
      <c r="U19" s="89"/>
    </row>
    <row r="20" spans="1:21" ht="51" customHeight="1">
      <c r="A20" s="170"/>
      <c r="B20" s="706" t="s">
        <v>13</v>
      </c>
      <c r="C20" s="706"/>
      <c r="D20" s="189">
        <v>1</v>
      </c>
      <c r="E20" s="707" t="s">
        <v>184</v>
      </c>
      <c r="F20" s="707"/>
      <c r="G20" s="707"/>
      <c r="H20" s="707"/>
      <c r="I20" s="707"/>
      <c r="J20" s="1"/>
      <c r="K20" s="89"/>
      <c r="L20" s="89"/>
      <c r="M20" s="89"/>
      <c r="N20" s="89"/>
      <c r="O20" s="89"/>
      <c r="P20" s="89"/>
      <c r="Q20" s="89"/>
      <c r="R20" s="89"/>
      <c r="S20" s="89"/>
      <c r="T20" s="89"/>
      <c r="U20" s="89"/>
    </row>
    <row r="21" spans="1:21" ht="32.25" customHeight="1">
      <c r="A21" s="170"/>
      <c r="B21" s="706"/>
      <c r="C21" s="706"/>
      <c r="D21" s="189"/>
      <c r="E21" s="189">
        <v>1.1000000000000001</v>
      </c>
      <c r="F21" s="708" t="s">
        <v>14</v>
      </c>
      <c r="G21" s="708"/>
      <c r="H21" s="708"/>
      <c r="I21" s="708"/>
      <c r="J21" s="1"/>
      <c r="K21" s="89"/>
      <c r="L21" s="89"/>
      <c r="M21" s="89"/>
      <c r="N21" s="89"/>
      <c r="O21" s="89"/>
      <c r="P21" s="89"/>
      <c r="Q21" s="89"/>
      <c r="R21" s="89"/>
      <c r="S21" s="89"/>
      <c r="T21" s="89"/>
      <c r="U21" s="89"/>
    </row>
    <row r="22" spans="1:21" ht="35.25" customHeight="1">
      <c r="A22" s="170"/>
      <c r="B22" s="706"/>
      <c r="C22" s="706"/>
      <c r="D22" s="189"/>
      <c r="E22" s="207">
        <v>1.2</v>
      </c>
      <c r="F22" s="708" t="s">
        <v>185</v>
      </c>
      <c r="G22" s="708"/>
      <c r="H22" s="708"/>
      <c r="I22" s="708"/>
      <c r="J22" s="1"/>
      <c r="K22" s="89"/>
      <c r="L22" s="89"/>
      <c r="M22" s="89"/>
      <c r="N22" s="89"/>
      <c r="O22" s="89"/>
      <c r="P22" s="89"/>
      <c r="Q22" s="89"/>
      <c r="R22" s="89"/>
      <c r="S22" s="89"/>
      <c r="T22" s="89"/>
      <c r="U22" s="89"/>
    </row>
    <row r="23" spans="1:21" ht="24.75" customHeight="1">
      <c r="A23" s="170"/>
      <c r="B23" s="706"/>
      <c r="C23" s="706"/>
      <c r="D23" s="189"/>
      <c r="E23" s="207">
        <v>1.3</v>
      </c>
      <c r="F23" s="708" t="s">
        <v>186</v>
      </c>
      <c r="G23" s="708"/>
      <c r="H23" s="708"/>
      <c r="I23" s="708"/>
      <c r="J23" s="1"/>
      <c r="K23" s="89"/>
      <c r="L23" s="89"/>
      <c r="M23" s="89"/>
      <c r="N23" s="89"/>
      <c r="O23" s="89"/>
      <c r="P23" s="89"/>
      <c r="Q23" s="89"/>
      <c r="R23" s="89"/>
      <c r="S23" s="89"/>
      <c r="T23" s="89"/>
      <c r="U23" s="89"/>
    </row>
    <row r="24" spans="1:21" ht="26.25" customHeight="1">
      <c r="A24" s="170"/>
      <c r="B24" s="706"/>
      <c r="C24" s="706"/>
      <c r="D24" s="208"/>
      <c r="E24" s="201">
        <v>1.4</v>
      </c>
      <c r="F24" s="707" t="s">
        <v>187</v>
      </c>
      <c r="G24" s="707"/>
      <c r="H24" s="707"/>
      <c r="I24" s="707"/>
      <c r="J24" s="1"/>
      <c r="K24" s="89"/>
      <c r="L24" s="89"/>
      <c r="M24" s="89"/>
      <c r="N24" s="89"/>
      <c r="O24" s="89"/>
      <c r="P24" s="89"/>
      <c r="Q24" s="89"/>
      <c r="R24" s="89"/>
      <c r="S24" s="89"/>
      <c r="T24" s="89"/>
      <c r="U24" s="89"/>
    </row>
    <row r="25" spans="1:21" ht="42.75" customHeight="1">
      <c r="A25" s="170"/>
      <c r="B25" s="696"/>
      <c r="C25" s="696"/>
      <c r="D25" s="145">
        <v>2</v>
      </c>
      <c r="E25" s="684" t="s">
        <v>188</v>
      </c>
      <c r="F25" s="684"/>
      <c r="G25" s="684"/>
      <c r="H25" s="684"/>
      <c r="I25" s="684"/>
      <c r="J25" s="1"/>
      <c r="K25" s="89"/>
      <c r="L25" s="89"/>
      <c r="M25" s="89"/>
      <c r="N25" s="89"/>
      <c r="O25" s="89"/>
      <c r="P25" s="89"/>
      <c r="Q25" s="89"/>
      <c r="R25" s="89"/>
      <c r="S25" s="89"/>
      <c r="T25" s="89"/>
      <c r="U25" s="89"/>
    </row>
    <row r="26" spans="1:21" ht="69" customHeight="1">
      <c r="A26" s="170"/>
      <c r="B26" s="697" t="s">
        <v>189</v>
      </c>
      <c r="C26" s="697"/>
      <c r="D26" s="683" t="s">
        <v>1619</v>
      </c>
      <c r="E26" s="683"/>
      <c r="F26" s="683"/>
      <c r="G26" s="683"/>
      <c r="H26" s="683"/>
      <c r="I26" s="683"/>
      <c r="J26" s="1"/>
      <c r="K26" s="89"/>
      <c r="L26" s="89"/>
      <c r="M26" s="89"/>
      <c r="N26" s="89"/>
      <c r="O26" s="89"/>
      <c r="P26" s="89"/>
      <c r="Q26" s="89"/>
      <c r="R26" s="89"/>
      <c r="S26" s="89"/>
      <c r="T26" s="89"/>
      <c r="U26" s="89"/>
    </row>
    <row r="27" spans="1:21" ht="31.5" customHeight="1">
      <c r="A27" s="170"/>
      <c r="B27" s="697" t="s">
        <v>191</v>
      </c>
      <c r="C27" s="697"/>
      <c r="D27" s="683" t="s">
        <v>190</v>
      </c>
      <c r="E27" s="683"/>
      <c r="F27" s="683"/>
      <c r="G27" s="683"/>
      <c r="H27" s="683"/>
      <c r="I27" s="683"/>
      <c r="J27" s="1"/>
      <c r="K27" s="89"/>
      <c r="L27" s="89"/>
      <c r="M27" s="89"/>
      <c r="N27" s="89"/>
      <c r="O27" s="89"/>
      <c r="P27" s="89"/>
      <c r="Q27" s="89"/>
      <c r="R27" s="89"/>
      <c r="S27" s="89"/>
      <c r="T27" s="89"/>
      <c r="U27" s="89"/>
    </row>
    <row r="28" spans="1:21" ht="100.5" customHeight="1">
      <c r="A28" s="170"/>
      <c r="B28" s="697" t="s">
        <v>192</v>
      </c>
      <c r="C28" s="697"/>
      <c r="D28" s="683" t="s">
        <v>193</v>
      </c>
      <c r="E28" s="683"/>
      <c r="F28" s="683"/>
      <c r="G28" s="683"/>
      <c r="H28" s="683"/>
      <c r="I28" s="683"/>
      <c r="J28" s="1"/>
      <c r="K28" s="89"/>
      <c r="L28" s="89"/>
      <c r="M28" s="89"/>
      <c r="N28" s="89"/>
      <c r="O28" s="89"/>
      <c r="P28" s="89"/>
      <c r="Q28" s="89"/>
      <c r="R28" s="89"/>
      <c r="S28" s="89"/>
      <c r="T28" s="89"/>
      <c r="U28" s="89"/>
    </row>
    <row r="29" spans="1:21" ht="10.5" customHeight="1">
      <c r="A29" s="170"/>
      <c r="B29" s="213"/>
      <c r="C29" s="213"/>
      <c r="D29" s="191"/>
      <c r="E29" s="191"/>
      <c r="F29" s="191"/>
      <c r="G29" s="191"/>
      <c r="H29" s="191"/>
      <c r="I29" s="191"/>
      <c r="J29" s="1"/>
      <c r="K29" s="89"/>
      <c r="L29" s="89"/>
      <c r="M29" s="89"/>
      <c r="N29" s="89"/>
      <c r="O29" s="89"/>
      <c r="P29" s="89"/>
      <c r="Q29" s="89"/>
      <c r="R29" s="89"/>
      <c r="S29" s="89"/>
      <c r="T29" s="89"/>
      <c r="U29" s="89"/>
    </row>
    <row r="30" spans="1:21" ht="30" customHeight="1">
      <c r="A30" s="170"/>
      <c r="B30" s="709" t="s">
        <v>1631</v>
      </c>
      <c r="C30" s="709"/>
      <c r="D30" s="709"/>
      <c r="E30" s="709"/>
      <c r="F30" s="709"/>
      <c r="G30" s="709"/>
      <c r="H30" s="709"/>
      <c r="I30" s="709"/>
      <c r="J30" s="6"/>
      <c r="K30" s="89"/>
      <c r="L30" s="89"/>
      <c r="M30" s="89"/>
      <c r="N30" s="89"/>
      <c r="O30" s="89"/>
      <c r="P30" s="89"/>
      <c r="Q30" s="89"/>
      <c r="R30" s="89"/>
      <c r="S30" s="89"/>
      <c r="T30" s="89"/>
      <c r="U30" s="89"/>
    </row>
    <row r="31" spans="1:21" ht="36" customHeight="1">
      <c r="A31" s="171"/>
      <c r="B31" s="697" t="s">
        <v>194</v>
      </c>
      <c r="C31" s="697"/>
      <c r="D31" s="683" t="s">
        <v>195</v>
      </c>
      <c r="E31" s="683"/>
      <c r="F31" s="683"/>
      <c r="G31" s="683"/>
      <c r="H31" s="683"/>
      <c r="I31" s="683"/>
      <c r="J31" s="1"/>
      <c r="K31" s="89"/>
      <c r="L31" s="89"/>
      <c r="M31" s="89"/>
      <c r="N31" s="89"/>
      <c r="O31" s="89"/>
      <c r="P31" s="89"/>
      <c r="Q31" s="89"/>
      <c r="R31" s="89"/>
      <c r="S31" s="89"/>
      <c r="T31" s="89"/>
      <c r="U31" s="89"/>
    </row>
    <row r="32" spans="1:21" ht="48.75" customHeight="1">
      <c r="A32" s="170"/>
      <c r="B32" s="697" t="s">
        <v>196</v>
      </c>
      <c r="C32" s="697"/>
      <c r="D32" s="683" t="s">
        <v>197</v>
      </c>
      <c r="E32" s="683"/>
      <c r="F32" s="683"/>
      <c r="G32" s="683"/>
      <c r="H32" s="683"/>
      <c r="I32" s="683"/>
      <c r="K32" s="89"/>
      <c r="L32" s="89"/>
      <c r="M32" s="89"/>
      <c r="N32" s="89"/>
      <c r="O32" s="89"/>
      <c r="P32" s="89"/>
      <c r="Q32" s="89"/>
      <c r="R32" s="89"/>
      <c r="S32" s="89"/>
      <c r="T32" s="89"/>
      <c r="U32" s="89"/>
    </row>
    <row r="33" spans="1:21" ht="37.5" customHeight="1">
      <c r="A33" s="170"/>
      <c r="B33" s="697" t="s">
        <v>198</v>
      </c>
      <c r="C33" s="697"/>
      <c r="D33" s="683" t="s">
        <v>199</v>
      </c>
      <c r="E33" s="683"/>
      <c r="F33" s="683"/>
      <c r="G33" s="683"/>
      <c r="H33" s="683"/>
      <c r="I33" s="683"/>
      <c r="K33" s="89"/>
      <c r="L33" s="89"/>
      <c r="M33" s="89"/>
      <c r="N33" s="89"/>
      <c r="O33" s="89"/>
      <c r="P33" s="89"/>
      <c r="Q33" s="89"/>
      <c r="R33" s="89"/>
      <c r="S33" s="89"/>
      <c r="T33" s="89"/>
      <c r="U33" s="89"/>
    </row>
    <row r="34" spans="1:21" ht="46.5" customHeight="1">
      <c r="A34" s="170"/>
      <c r="B34" s="697" t="s">
        <v>200</v>
      </c>
      <c r="C34" s="697"/>
      <c r="D34" s="683" t="s">
        <v>201</v>
      </c>
      <c r="E34" s="683"/>
      <c r="F34" s="683"/>
      <c r="G34" s="683"/>
      <c r="H34" s="683"/>
      <c r="I34" s="683"/>
      <c r="K34" s="89"/>
      <c r="L34" s="89"/>
      <c r="M34" s="89"/>
      <c r="N34" s="89"/>
      <c r="O34" s="89"/>
      <c r="P34" s="89"/>
      <c r="Q34" s="89"/>
      <c r="R34" s="89"/>
      <c r="S34" s="89"/>
      <c r="T34" s="89"/>
      <c r="U34" s="89"/>
    </row>
    <row r="35" spans="1:21" ht="40.5" customHeight="1">
      <c r="A35" s="170"/>
      <c r="B35" s="697" t="s">
        <v>1287</v>
      </c>
      <c r="C35" s="697"/>
      <c r="D35" s="683" t="s">
        <v>1288</v>
      </c>
      <c r="E35" s="683"/>
      <c r="F35" s="683"/>
      <c r="G35" s="683"/>
      <c r="H35" s="683"/>
      <c r="I35" s="683"/>
      <c r="K35" s="89"/>
      <c r="L35" s="89"/>
      <c r="M35" s="89"/>
      <c r="N35" s="89"/>
      <c r="O35" s="89"/>
      <c r="P35" s="89"/>
      <c r="Q35" s="89"/>
      <c r="R35" s="89"/>
      <c r="S35" s="89"/>
      <c r="T35" s="89"/>
      <c r="U35" s="89"/>
    </row>
    <row r="36" spans="1:21" ht="61.5" customHeight="1">
      <c r="A36" s="170"/>
      <c r="B36" s="697" t="s">
        <v>1289</v>
      </c>
      <c r="C36" s="697"/>
      <c r="D36" s="683" t="s">
        <v>1290</v>
      </c>
      <c r="E36" s="683"/>
      <c r="F36" s="683"/>
      <c r="G36" s="683"/>
      <c r="H36" s="683"/>
      <c r="I36" s="683"/>
      <c r="K36" s="89"/>
      <c r="L36" s="89"/>
      <c r="M36" s="89"/>
      <c r="N36" s="89"/>
      <c r="O36" s="89"/>
      <c r="P36" s="89"/>
      <c r="Q36" s="89"/>
      <c r="R36" s="89"/>
      <c r="S36" s="89"/>
      <c r="T36" s="89"/>
      <c r="U36" s="89"/>
    </row>
    <row r="37" spans="1:21" ht="71.25" customHeight="1">
      <c r="A37" s="170"/>
      <c r="B37" s="697" t="s">
        <v>1291</v>
      </c>
      <c r="C37" s="697"/>
      <c r="D37" s="683" t="s">
        <v>1292</v>
      </c>
      <c r="E37" s="683"/>
      <c r="F37" s="683"/>
      <c r="G37" s="683"/>
      <c r="H37" s="683"/>
      <c r="I37" s="683"/>
      <c r="K37" s="89"/>
      <c r="L37" s="89"/>
      <c r="M37" s="89"/>
      <c r="N37" s="89"/>
      <c r="O37" s="89"/>
      <c r="P37" s="89"/>
      <c r="Q37" s="89"/>
      <c r="R37" s="89"/>
      <c r="S37" s="89"/>
      <c r="T37" s="89"/>
      <c r="U37" s="89"/>
    </row>
    <row r="38" spans="1:21" ht="45" customHeight="1">
      <c r="A38" s="170"/>
      <c r="B38" s="697" t="s">
        <v>1293</v>
      </c>
      <c r="C38" s="697"/>
      <c r="D38" s="683" t="s">
        <v>1294</v>
      </c>
      <c r="E38" s="683"/>
      <c r="F38" s="683"/>
      <c r="G38" s="683"/>
      <c r="H38" s="683"/>
      <c r="I38" s="683"/>
      <c r="K38" s="89"/>
      <c r="L38" s="89"/>
      <c r="M38" s="89"/>
      <c r="N38" s="89"/>
      <c r="O38" s="89"/>
      <c r="P38" s="89"/>
      <c r="Q38" s="89"/>
      <c r="R38" s="89"/>
      <c r="S38" s="89"/>
      <c r="T38" s="89"/>
      <c r="U38" s="89"/>
    </row>
    <row r="39" spans="1:21" ht="29.25" customHeight="1">
      <c r="A39" s="170"/>
      <c r="B39" s="697" t="s">
        <v>1295</v>
      </c>
      <c r="C39" s="697"/>
      <c r="D39" s="683" t="s">
        <v>1618</v>
      </c>
      <c r="E39" s="683"/>
      <c r="F39" s="683"/>
      <c r="G39" s="683"/>
      <c r="H39" s="683"/>
      <c r="I39" s="683"/>
      <c r="K39" s="89"/>
      <c r="L39" s="89"/>
      <c r="M39" s="89"/>
      <c r="N39" s="89"/>
      <c r="O39" s="89"/>
      <c r="P39" s="89"/>
      <c r="Q39" s="89"/>
      <c r="R39" s="89"/>
      <c r="S39" s="89"/>
      <c r="T39" s="89"/>
      <c r="U39" s="89"/>
    </row>
    <row r="40" spans="1:21" ht="22.5" customHeight="1">
      <c r="A40" s="170"/>
      <c r="B40" s="697" t="s">
        <v>1296</v>
      </c>
      <c r="C40" s="697"/>
      <c r="D40" s="683" t="s">
        <v>1297</v>
      </c>
      <c r="E40" s="683"/>
      <c r="F40" s="683"/>
      <c r="G40" s="683"/>
      <c r="H40" s="683"/>
      <c r="I40" s="683"/>
      <c r="K40" s="89"/>
      <c r="L40" s="89"/>
      <c r="M40" s="89"/>
      <c r="N40" s="89"/>
      <c r="O40" s="89"/>
      <c r="P40" s="89"/>
      <c r="Q40" s="89"/>
      <c r="R40" s="89"/>
      <c r="S40" s="89"/>
      <c r="T40" s="89"/>
      <c r="U40" s="89"/>
    </row>
    <row r="41" spans="1:21" ht="50.25" customHeight="1">
      <c r="A41" s="170"/>
      <c r="B41" s="697" t="s">
        <v>1298</v>
      </c>
      <c r="C41" s="697"/>
      <c r="D41" s="683" t="s">
        <v>1299</v>
      </c>
      <c r="E41" s="683"/>
      <c r="F41" s="683"/>
      <c r="G41" s="683"/>
      <c r="H41" s="683"/>
      <c r="I41" s="683"/>
      <c r="K41" s="89"/>
      <c r="L41" s="89"/>
      <c r="M41" s="89"/>
      <c r="N41" s="89"/>
      <c r="O41" s="89"/>
      <c r="P41" s="89"/>
      <c r="Q41" s="89"/>
      <c r="R41" s="89"/>
      <c r="S41" s="89"/>
      <c r="T41" s="89"/>
      <c r="U41" s="89"/>
    </row>
    <row r="42" spans="1:21" ht="50.25" customHeight="1">
      <c r="A42" s="170"/>
      <c r="B42" s="712" t="s">
        <v>203</v>
      </c>
      <c r="C42" s="712"/>
      <c r="D42" s="713" t="s">
        <v>204</v>
      </c>
      <c r="E42" s="713"/>
      <c r="F42" s="713"/>
      <c r="G42" s="713"/>
      <c r="H42" s="713"/>
      <c r="I42" s="713"/>
      <c r="J42" s="1"/>
      <c r="K42" s="89"/>
      <c r="L42" s="89"/>
      <c r="M42" s="89"/>
      <c r="N42" s="89"/>
      <c r="O42" s="89"/>
      <c r="P42" s="89"/>
      <c r="Q42" s="89"/>
      <c r="R42" s="89"/>
      <c r="S42" s="89"/>
      <c r="T42" s="89"/>
      <c r="U42" s="89"/>
    </row>
    <row r="43" spans="1:21" ht="50.25" customHeight="1">
      <c r="A43" s="170"/>
      <c r="B43" s="697" t="s">
        <v>1615</v>
      </c>
      <c r="C43" s="697"/>
      <c r="D43" s="683" t="s">
        <v>1616</v>
      </c>
      <c r="E43" s="683"/>
      <c r="F43" s="683"/>
      <c r="G43" s="683"/>
      <c r="H43" s="683"/>
      <c r="I43" s="683"/>
      <c r="J43" s="1"/>
      <c r="K43" s="89"/>
      <c r="L43" s="89"/>
      <c r="M43" s="89"/>
      <c r="N43" s="89"/>
      <c r="O43" s="89"/>
      <c r="P43" s="89"/>
      <c r="Q43" s="89"/>
      <c r="R43" s="89"/>
      <c r="S43" s="89"/>
      <c r="T43" s="89"/>
      <c r="U43" s="89"/>
    </row>
    <row r="44" spans="1:21" ht="62.25" customHeight="1">
      <c r="A44" s="170"/>
      <c r="B44" s="697" t="s">
        <v>15</v>
      </c>
      <c r="C44" s="697"/>
      <c r="D44" s="683" t="s">
        <v>1544</v>
      </c>
      <c r="E44" s="683"/>
      <c r="F44" s="683"/>
      <c r="G44" s="683"/>
      <c r="H44" s="683"/>
      <c r="I44" s="683"/>
      <c r="J44" s="1"/>
      <c r="K44" s="89"/>
      <c r="L44" s="89"/>
      <c r="M44" s="89"/>
      <c r="N44" s="89"/>
      <c r="O44" s="89"/>
      <c r="P44" s="89"/>
      <c r="Q44" s="89"/>
      <c r="R44" s="89"/>
      <c r="S44" s="89"/>
      <c r="T44" s="89"/>
      <c r="U44" s="89"/>
    </row>
    <row r="45" spans="1:21" ht="77.25" customHeight="1">
      <c r="A45" s="170"/>
      <c r="B45" s="712" t="s">
        <v>33</v>
      </c>
      <c r="C45" s="712"/>
      <c r="D45" s="713" t="s">
        <v>1545</v>
      </c>
      <c r="E45" s="713"/>
      <c r="F45" s="713"/>
      <c r="G45" s="713"/>
      <c r="H45" s="713"/>
      <c r="I45" s="713"/>
      <c r="J45" s="1"/>
      <c r="K45" s="89"/>
      <c r="L45" s="89"/>
      <c r="M45" s="89"/>
      <c r="N45" s="89"/>
      <c r="O45" s="89"/>
      <c r="P45" s="89"/>
      <c r="Q45" s="89"/>
      <c r="R45" s="89"/>
      <c r="S45" s="89"/>
      <c r="T45" s="89"/>
      <c r="U45" s="89"/>
    </row>
    <row r="46" spans="1:21" ht="51.75" customHeight="1">
      <c r="A46" s="170"/>
      <c r="B46" s="712" t="s">
        <v>205</v>
      </c>
      <c r="C46" s="712"/>
      <c r="D46" s="713" t="s">
        <v>1546</v>
      </c>
      <c r="E46" s="713"/>
      <c r="F46" s="713"/>
      <c r="G46" s="713"/>
      <c r="H46" s="713"/>
      <c r="I46" s="713"/>
      <c r="J46" s="1"/>
      <c r="K46" s="89"/>
      <c r="L46" s="89"/>
      <c r="M46" s="89"/>
      <c r="N46" s="89"/>
      <c r="O46" s="89"/>
      <c r="P46" s="89"/>
      <c r="Q46" s="89"/>
      <c r="R46" s="89"/>
      <c r="S46" s="89"/>
      <c r="T46" s="89"/>
      <c r="U46" s="89"/>
    </row>
    <row r="47" spans="1:21" ht="27.75" customHeight="1">
      <c r="A47" s="170"/>
      <c r="B47" s="712" t="s">
        <v>206</v>
      </c>
      <c r="C47" s="712"/>
      <c r="D47" s="713" t="s">
        <v>207</v>
      </c>
      <c r="E47" s="713"/>
      <c r="F47" s="713"/>
      <c r="G47" s="713"/>
      <c r="H47" s="713"/>
      <c r="I47" s="713"/>
      <c r="J47" s="1"/>
      <c r="K47" s="89"/>
      <c r="L47" s="89"/>
      <c r="M47" s="89"/>
      <c r="N47" s="89"/>
      <c r="O47" s="89"/>
      <c r="P47" s="89"/>
      <c r="Q47" s="89"/>
      <c r="R47" s="89"/>
      <c r="S47" s="89"/>
      <c r="T47" s="89"/>
      <c r="U47" s="89"/>
    </row>
    <row r="48" spans="1:21" ht="59.25" customHeight="1">
      <c r="A48" s="170"/>
      <c r="B48" s="697" t="s">
        <v>208</v>
      </c>
      <c r="C48" s="697"/>
      <c r="D48" s="683" t="s">
        <v>1195</v>
      </c>
      <c r="E48" s="683"/>
      <c r="F48" s="683"/>
      <c r="G48" s="683"/>
      <c r="H48" s="683"/>
      <c r="I48" s="683"/>
      <c r="J48" s="1"/>
      <c r="K48" s="89"/>
      <c r="L48" s="89"/>
      <c r="M48" s="89"/>
      <c r="N48" s="89"/>
      <c r="O48" s="89"/>
      <c r="P48" s="89"/>
      <c r="Q48" s="89"/>
      <c r="R48" s="89"/>
      <c r="S48" s="89"/>
      <c r="T48" s="89"/>
      <c r="U48" s="89"/>
    </row>
    <row r="49" spans="1:21" ht="49.5" customHeight="1">
      <c r="A49" s="170"/>
      <c r="B49" s="697" t="s">
        <v>209</v>
      </c>
      <c r="C49" s="697"/>
      <c r="D49" s="683" t="s">
        <v>1300</v>
      </c>
      <c r="E49" s="683"/>
      <c r="F49" s="683"/>
      <c r="G49" s="683"/>
      <c r="H49" s="683"/>
      <c r="I49" s="683"/>
      <c r="J49" s="1"/>
      <c r="K49" s="89"/>
      <c r="L49" s="89"/>
      <c r="M49" s="89"/>
      <c r="N49" s="89"/>
      <c r="O49" s="89"/>
      <c r="P49" s="89"/>
      <c r="Q49" s="89"/>
      <c r="R49" s="89"/>
      <c r="S49" s="89"/>
      <c r="T49" s="89"/>
      <c r="U49" s="89"/>
    </row>
    <row r="50" spans="1:21" ht="26.25" customHeight="1">
      <c r="A50" s="170"/>
      <c r="B50" s="697" t="s">
        <v>16</v>
      </c>
      <c r="C50" s="697"/>
      <c r="D50" s="683" t="s">
        <v>210</v>
      </c>
      <c r="E50" s="683"/>
      <c r="F50" s="683"/>
      <c r="G50" s="683"/>
      <c r="H50" s="683"/>
      <c r="I50" s="683"/>
      <c r="J50" s="1"/>
      <c r="K50" s="89"/>
      <c r="L50" s="89"/>
      <c r="M50" s="89"/>
      <c r="N50" s="89"/>
      <c r="O50" s="89"/>
      <c r="P50" s="89"/>
      <c r="Q50" s="89"/>
      <c r="R50" s="89"/>
      <c r="S50" s="89"/>
      <c r="T50" s="89"/>
      <c r="U50" s="89"/>
    </row>
    <row r="51" spans="1:21" ht="15" customHeight="1">
      <c r="A51" s="1"/>
      <c r="B51" s="710"/>
      <c r="C51" s="710"/>
      <c r="D51" s="711"/>
      <c r="E51" s="711"/>
      <c r="F51" s="711"/>
      <c r="G51" s="711"/>
      <c r="H51" s="711"/>
      <c r="I51" s="711"/>
      <c r="K51" s="89"/>
      <c r="L51" s="89"/>
      <c r="M51" s="89"/>
      <c r="N51" s="89"/>
      <c r="O51" s="89"/>
      <c r="P51" s="89"/>
      <c r="Q51" s="89"/>
      <c r="R51" s="89"/>
      <c r="S51" s="89"/>
      <c r="T51" s="89"/>
      <c r="U51" s="89"/>
    </row>
    <row r="52" spans="1:21">
      <c r="A52" s="1"/>
      <c r="B52" s="646" t="s">
        <v>1632</v>
      </c>
      <c r="C52" s="646"/>
      <c r="D52" s="646"/>
      <c r="E52" s="646"/>
      <c r="F52" s="646"/>
      <c r="G52" s="646"/>
      <c r="H52" s="646"/>
      <c r="I52" s="646"/>
      <c r="K52" s="89"/>
      <c r="L52" s="89"/>
      <c r="M52" s="89"/>
      <c r="N52" s="89"/>
      <c r="O52" s="89"/>
      <c r="P52" s="89"/>
      <c r="Q52" s="89"/>
      <c r="R52" s="89"/>
      <c r="S52" s="89"/>
      <c r="T52" s="89"/>
      <c r="U52" s="89"/>
    </row>
    <row r="53" spans="1:21">
      <c r="B53" s="90"/>
      <c r="C53" s="90"/>
      <c r="D53" s="81"/>
      <c r="E53" s="81"/>
      <c r="F53" s="91"/>
      <c r="G53" s="91"/>
      <c r="H53" s="91"/>
      <c r="I53" s="89"/>
      <c r="K53" s="89"/>
      <c r="L53" s="89"/>
      <c r="M53" s="89"/>
      <c r="N53" s="89"/>
      <c r="O53" s="89"/>
      <c r="P53" s="89"/>
      <c r="Q53" s="89"/>
      <c r="R53" s="89"/>
      <c r="S53" s="89"/>
      <c r="T53" s="89"/>
      <c r="U53" s="89"/>
    </row>
    <row r="54" spans="1:21">
      <c r="B54" s="90"/>
      <c r="C54" s="90"/>
      <c r="D54" s="81"/>
      <c r="E54" s="81"/>
      <c r="F54" s="91"/>
      <c r="G54" s="91"/>
      <c r="H54" s="91"/>
      <c r="I54" s="89"/>
      <c r="K54" s="89"/>
      <c r="L54" s="89"/>
      <c r="M54" s="89"/>
      <c r="N54" s="89"/>
      <c r="O54" s="89"/>
      <c r="P54" s="89"/>
      <c r="Q54" s="89"/>
      <c r="R54" s="89"/>
      <c r="S54" s="89"/>
      <c r="T54" s="89"/>
      <c r="U54" s="89"/>
    </row>
    <row r="55" spans="1:21">
      <c r="B55" s="90"/>
      <c r="C55" s="90"/>
      <c r="D55" s="81"/>
      <c r="E55" s="81"/>
      <c r="F55" s="91"/>
      <c r="G55" s="91"/>
      <c r="H55" s="91"/>
      <c r="I55" s="89"/>
      <c r="K55" s="89"/>
      <c r="L55" s="89"/>
      <c r="M55" s="89"/>
      <c r="N55" s="89"/>
      <c r="O55" s="89"/>
      <c r="P55" s="89"/>
      <c r="Q55" s="89"/>
      <c r="R55" s="89"/>
      <c r="S55" s="89"/>
      <c r="T55" s="89"/>
      <c r="U55" s="89"/>
    </row>
    <row r="56" spans="1:21">
      <c r="B56" s="90"/>
      <c r="C56" s="90"/>
      <c r="D56" s="81"/>
      <c r="E56" s="81"/>
      <c r="F56" s="91"/>
      <c r="G56" s="91"/>
      <c r="H56" s="91"/>
      <c r="I56" s="89"/>
      <c r="K56" s="89"/>
      <c r="L56" s="89"/>
      <c r="M56" s="89"/>
      <c r="N56" s="89"/>
      <c r="O56" s="89"/>
      <c r="P56" s="89"/>
      <c r="Q56" s="89"/>
      <c r="R56" s="89"/>
      <c r="S56" s="89"/>
      <c r="T56" s="89"/>
      <c r="U56" s="89"/>
    </row>
    <row r="57" spans="1:21">
      <c r="B57" s="90"/>
      <c r="C57" s="90"/>
      <c r="D57" s="81"/>
      <c r="E57" s="81"/>
      <c r="F57" s="91"/>
      <c r="G57" s="91"/>
      <c r="H57" s="91"/>
      <c r="I57" s="89"/>
      <c r="K57" s="89"/>
      <c r="L57" s="89"/>
      <c r="M57" s="89"/>
      <c r="N57" s="89"/>
      <c r="O57" s="89"/>
      <c r="P57" s="89"/>
      <c r="Q57" s="89"/>
      <c r="R57" s="89"/>
      <c r="S57" s="89"/>
      <c r="T57" s="89"/>
      <c r="U57" s="89"/>
    </row>
    <row r="58" spans="1:21">
      <c r="B58" s="90"/>
      <c r="C58" s="90"/>
      <c r="D58" s="81"/>
      <c r="E58" s="81"/>
      <c r="F58" s="91"/>
      <c r="G58" s="91"/>
      <c r="H58" s="91"/>
      <c r="I58" s="89"/>
      <c r="K58" s="89"/>
      <c r="L58" s="89"/>
      <c r="M58" s="89"/>
      <c r="N58" s="89"/>
      <c r="O58" s="89"/>
      <c r="P58" s="89"/>
      <c r="Q58" s="89"/>
      <c r="R58" s="89"/>
      <c r="S58" s="89"/>
      <c r="T58" s="89"/>
      <c r="U58" s="89"/>
    </row>
    <row r="59" spans="1:21">
      <c r="B59" s="90"/>
      <c r="C59" s="90"/>
      <c r="D59" s="81"/>
      <c r="E59" s="81"/>
      <c r="F59" s="91"/>
      <c r="G59" s="91"/>
      <c r="H59" s="91"/>
      <c r="I59" s="89"/>
      <c r="K59" s="89"/>
      <c r="L59" s="89"/>
      <c r="M59" s="89"/>
      <c r="N59" s="89"/>
      <c r="O59" s="89"/>
      <c r="P59" s="89"/>
      <c r="Q59" s="89"/>
      <c r="R59" s="89"/>
      <c r="S59" s="89"/>
      <c r="T59" s="89"/>
      <c r="U59" s="89"/>
    </row>
    <row r="60" spans="1:21">
      <c r="B60" s="90"/>
      <c r="C60" s="90"/>
      <c r="D60" s="81"/>
      <c r="E60" s="81"/>
      <c r="F60" s="91"/>
      <c r="G60" s="91"/>
      <c r="H60" s="91"/>
      <c r="I60" s="89"/>
      <c r="K60" s="89"/>
      <c r="L60" s="89"/>
      <c r="M60" s="89"/>
      <c r="N60" s="89"/>
      <c r="O60" s="89"/>
      <c r="P60" s="89"/>
      <c r="Q60" s="89"/>
      <c r="R60" s="89"/>
      <c r="S60" s="89"/>
      <c r="T60" s="89"/>
      <c r="U60" s="89"/>
    </row>
    <row r="61" spans="1:21">
      <c r="B61" s="90"/>
      <c r="C61" s="90"/>
      <c r="D61" s="81"/>
      <c r="E61" s="81"/>
      <c r="F61" s="91"/>
      <c r="G61" s="91"/>
      <c r="H61" s="91"/>
      <c r="I61" s="89"/>
      <c r="K61" s="89"/>
      <c r="L61" s="89"/>
      <c r="M61" s="89"/>
      <c r="N61" s="89"/>
      <c r="O61" s="89"/>
      <c r="P61" s="89"/>
      <c r="Q61" s="89"/>
      <c r="R61" s="89"/>
      <c r="S61" s="89"/>
      <c r="T61" s="89"/>
      <c r="U61" s="89"/>
    </row>
    <row r="62" spans="1:21">
      <c r="B62" s="90"/>
      <c r="C62" s="90"/>
      <c r="D62" s="81"/>
      <c r="E62" s="81"/>
      <c r="F62" s="91"/>
      <c r="G62" s="91"/>
      <c r="H62" s="91"/>
      <c r="I62" s="89"/>
      <c r="K62" s="89"/>
      <c r="L62" s="89"/>
      <c r="M62" s="89"/>
      <c r="N62" s="89"/>
      <c r="O62" s="89"/>
      <c r="P62" s="89"/>
      <c r="Q62" s="89"/>
      <c r="R62" s="89"/>
      <c r="S62" s="89"/>
      <c r="T62" s="89"/>
      <c r="U62" s="89"/>
    </row>
    <row r="63" spans="1:21">
      <c r="B63" s="90"/>
      <c r="C63" s="90"/>
      <c r="D63" s="81"/>
      <c r="E63" s="81"/>
      <c r="F63" s="91"/>
      <c r="G63" s="91"/>
      <c r="H63" s="91"/>
      <c r="I63" s="89"/>
      <c r="K63" s="89"/>
      <c r="L63" s="89"/>
      <c r="M63" s="89"/>
      <c r="N63" s="89"/>
      <c r="O63" s="89"/>
      <c r="P63" s="89"/>
      <c r="Q63" s="89"/>
      <c r="R63" s="89"/>
      <c r="S63" s="89"/>
      <c r="T63" s="89"/>
      <c r="U63" s="89"/>
    </row>
    <row r="64" spans="1:21">
      <c r="B64" s="90"/>
      <c r="C64" s="90"/>
      <c r="D64" s="81"/>
      <c r="E64" s="81"/>
      <c r="F64" s="91"/>
      <c r="G64" s="91"/>
      <c r="H64" s="91"/>
      <c r="I64" s="89"/>
      <c r="K64" s="89"/>
      <c r="L64" s="89"/>
      <c r="M64" s="89"/>
      <c r="N64" s="89"/>
      <c r="O64" s="89"/>
      <c r="P64" s="89"/>
      <c r="Q64" s="89"/>
      <c r="R64" s="89"/>
      <c r="S64" s="89"/>
      <c r="T64" s="89"/>
      <c r="U64" s="89"/>
    </row>
    <row r="65" spans="2:21">
      <c r="B65" s="90"/>
      <c r="C65" s="90"/>
      <c r="D65" s="81"/>
      <c r="E65" s="81"/>
      <c r="F65" s="91"/>
      <c r="G65" s="91"/>
      <c r="H65" s="91"/>
      <c r="I65" s="89"/>
      <c r="K65" s="89"/>
      <c r="L65" s="89"/>
      <c r="M65" s="89"/>
      <c r="N65" s="89"/>
      <c r="O65" s="89"/>
      <c r="P65" s="89"/>
      <c r="Q65" s="89"/>
      <c r="R65" s="89"/>
      <c r="S65" s="89"/>
      <c r="T65" s="89"/>
      <c r="U65" s="89"/>
    </row>
    <row r="66" spans="2:21">
      <c r="B66" s="90"/>
      <c r="C66" s="90"/>
      <c r="D66" s="81"/>
      <c r="E66" s="81"/>
      <c r="F66" s="91"/>
      <c r="G66" s="91"/>
      <c r="H66" s="91"/>
      <c r="I66" s="89"/>
      <c r="K66" s="89"/>
      <c r="L66" s="89"/>
      <c r="M66" s="89"/>
      <c r="N66" s="89"/>
      <c r="O66" s="89"/>
      <c r="P66" s="89"/>
      <c r="Q66" s="89"/>
      <c r="R66" s="89"/>
      <c r="S66" s="89"/>
      <c r="T66" s="89"/>
      <c r="U66" s="89"/>
    </row>
    <row r="67" spans="2:21">
      <c r="B67" s="90"/>
      <c r="C67" s="90"/>
      <c r="D67" s="81"/>
      <c r="E67" s="81"/>
      <c r="F67" s="91"/>
      <c r="G67" s="91"/>
      <c r="H67" s="91"/>
      <c r="I67" s="89"/>
      <c r="K67" s="89"/>
      <c r="L67" s="89"/>
      <c r="M67" s="89"/>
      <c r="N67" s="89"/>
      <c r="O67" s="89"/>
      <c r="P67" s="89"/>
      <c r="Q67" s="89"/>
      <c r="R67" s="89"/>
      <c r="S67" s="89"/>
      <c r="T67" s="89"/>
      <c r="U67" s="89"/>
    </row>
    <row r="68" spans="2:21">
      <c r="B68" s="90"/>
      <c r="C68" s="90"/>
      <c r="D68" s="81"/>
      <c r="E68" s="81"/>
      <c r="F68" s="91"/>
      <c r="G68" s="91"/>
      <c r="H68" s="91"/>
      <c r="I68" s="89"/>
      <c r="K68" s="89"/>
      <c r="L68" s="89"/>
      <c r="M68" s="89"/>
      <c r="N68" s="89"/>
      <c r="O68" s="89"/>
      <c r="P68" s="89"/>
      <c r="Q68" s="89"/>
      <c r="R68" s="89"/>
      <c r="S68" s="89"/>
      <c r="T68" s="89"/>
      <c r="U68" s="89"/>
    </row>
    <row r="69" spans="2:21">
      <c r="B69" s="90"/>
      <c r="C69" s="90"/>
      <c r="D69" s="90"/>
      <c r="E69" s="90"/>
      <c r="F69" s="92"/>
      <c r="G69" s="92"/>
      <c r="H69" s="92"/>
      <c r="I69" s="89"/>
      <c r="K69" s="89"/>
      <c r="L69" s="89"/>
      <c r="M69" s="89"/>
      <c r="N69" s="89"/>
      <c r="O69" s="89"/>
      <c r="P69" s="89"/>
      <c r="Q69" s="89"/>
      <c r="R69" s="89"/>
      <c r="S69" s="89"/>
      <c r="T69" s="89"/>
      <c r="U69" s="89"/>
    </row>
    <row r="70" spans="2:21">
      <c r="B70" s="90"/>
      <c r="C70" s="90"/>
      <c r="D70" s="90"/>
      <c r="E70" s="90"/>
      <c r="F70" s="92"/>
      <c r="G70" s="92"/>
      <c r="H70" s="92"/>
      <c r="I70" s="89"/>
      <c r="K70" s="89"/>
      <c r="L70" s="89"/>
      <c r="M70" s="89"/>
      <c r="N70" s="89"/>
      <c r="O70" s="89"/>
      <c r="P70" s="89"/>
      <c r="Q70" s="89"/>
      <c r="R70" s="89"/>
      <c r="S70" s="89"/>
      <c r="T70" s="89"/>
      <c r="U70" s="89"/>
    </row>
    <row r="71" spans="2:21">
      <c r="B71" s="90"/>
      <c r="C71" s="90"/>
      <c r="D71" s="90"/>
      <c r="E71" s="90"/>
      <c r="F71" s="92"/>
      <c r="G71" s="92"/>
      <c r="H71" s="92"/>
      <c r="I71" s="89"/>
      <c r="K71" s="89"/>
      <c r="L71" s="89"/>
      <c r="M71" s="89"/>
      <c r="N71" s="89"/>
      <c r="O71" s="89"/>
      <c r="P71" s="89"/>
      <c r="Q71" s="89"/>
      <c r="R71" s="89"/>
      <c r="S71" s="89"/>
      <c r="T71" s="89"/>
      <c r="U71" s="89"/>
    </row>
    <row r="72" spans="2:21">
      <c r="B72" s="90"/>
      <c r="C72" s="90"/>
      <c r="D72" s="90"/>
      <c r="E72" s="90"/>
      <c r="F72" s="92"/>
      <c r="G72" s="92"/>
      <c r="H72" s="92"/>
      <c r="I72" s="89"/>
      <c r="K72" s="89"/>
      <c r="L72" s="89"/>
      <c r="M72" s="89"/>
      <c r="N72" s="89"/>
      <c r="O72" s="89"/>
      <c r="P72" s="89"/>
      <c r="Q72" s="89"/>
      <c r="R72" s="89"/>
      <c r="S72" s="89"/>
      <c r="T72" s="89"/>
      <c r="U72" s="89"/>
    </row>
    <row r="73" spans="2:21">
      <c r="B73" s="90"/>
      <c r="C73" s="90"/>
      <c r="D73" s="90"/>
      <c r="E73" s="90"/>
      <c r="F73" s="92"/>
      <c r="G73" s="92"/>
      <c r="H73" s="92"/>
      <c r="I73" s="89"/>
      <c r="K73" s="89"/>
      <c r="L73" s="89"/>
      <c r="M73" s="89"/>
      <c r="N73" s="89"/>
      <c r="O73" s="89"/>
      <c r="P73" s="89"/>
      <c r="Q73" s="89"/>
      <c r="R73" s="89"/>
      <c r="S73" s="89"/>
      <c r="T73" s="89"/>
      <c r="U73" s="89"/>
    </row>
    <row r="74" spans="2:21">
      <c r="B74" s="90"/>
      <c r="C74" s="90"/>
      <c r="D74" s="90"/>
      <c r="E74" s="90"/>
      <c r="F74" s="92"/>
      <c r="G74" s="92"/>
      <c r="H74" s="92"/>
      <c r="I74" s="89"/>
      <c r="K74" s="89"/>
      <c r="L74" s="89"/>
      <c r="M74" s="89"/>
      <c r="N74" s="89"/>
      <c r="O74" s="89"/>
      <c r="P74" s="89"/>
      <c r="Q74" s="89"/>
      <c r="R74" s="89"/>
      <c r="S74" s="89"/>
      <c r="T74" s="89"/>
      <c r="U74" s="89"/>
    </row>
    <row r="75" spans="2:21">
      <c r="B75" s="90"/>
      <c r="C75" s="90"/>
      <c r="D75" s="90"/>
      <c r="E75" s="90"/>
      <c r="F75" s="92"/>
      <c r="G75" s="92"/>
      <c r="H75" s="92"/>
      <c r="I75" s="89"/>
      <c r="K75" s="89"/>
      <c r="L75" s="89"/>
      <c r="M75" s="89"/>
      <c r="N75" s="89"/>
      <c r="O75" s="89"/>
      <c r="P75" s="89"/>
      <c r="Q75" s="89"/>
      <c r="R75" s="89"/>
      <c r="S75" s="89"/>
      <c r="T75" s="89"/>
      <c r="U75" s="89"/>
    </row>
    <row r="76" spans="2:21">
      <c r="B76" s="90"/>
      <c r="C76" s="90"/>
      <c r="D76" s="90"/>
      <c r="E76" s="90"/>
      <c r="F76" s="92"/>
      <c r="G76" s="92"/>
      <c r="H76" s="92"/>
      <c r="I76" s="89"/>
      <c r="K76" s="89"/>
      <c r="L76" s="89"/>
      <c r="M76" s="89"/>
      <c r="N76" s="89"/>
      <c r="O76" s="89"/>
      <c r="P76" s="89"/>
      <c r="Q76" s="89"/>
      <c r="R76" s="89"/>
      <c r="S76" s="89"/>
      <c r="T76" s="89"/>
      <c r="U76" s="89"/>
    </row>
    <row r="77" spans="2:21">
      <c r="B77" s="90"/>
      <c r="C77" s="90"/>
      <c r="D77" s="90"/>
      <c r="E77" s="90"/>
      <c r="F77" s="92"/>
      <c r="G77" s="92"/>
      <c r="H77" s="92"/>
      <c r="I77" s="89"/>
      <c r="K77" s="89"/>
      <c r="L77" s="89"/>
      <c r="M77" s="89"/>
      <c r="N77" s="89"/>
      <c r="O77" s="89"/>
      <c r="P77" s="89"/>
      <c r="Q77" s="89"/>
      <c r="R77" s="89"/>
      <c r="S77" s="89"/>
      <c r="T77" s="89"/>
      <c r="U77" s="89"/>
    </row>
    <row r="78" spans="2:21">
      <c r="B78" s="90"/>
      <c r="C78" s="90"/>
      <c r="D78" s="90"/>
      <c r="E78" s="90"/>
      <c r="F78" s="92"/>
      <c r="G78" s="92"/>
      <c r="H78" s="92"/>
      <c r="I78" s="89"/>
      <c r="K78" s="89"/>
      <c r="L78" s="89"/>
      <c r="M78" s="89"/>
      <c r="N78" s="89"/>
      <c r="O78" s="89"/>
      <c r="P78" s="89"/>
      <c r="Q78" s="89"/>
      <c r="R78" s="89"/>
      <c r="S78" s="89"/>
      <c r="T78" s="89"/>
      <c r="U78" s="89"/>
    </row>
    <row r="79" spans="2:21">
      <c r="B79" s="90"/>
      <c r="C79" s="90"/>
      <c r="D79" s="90"/>
      <c r="E79" s="90"/>
      <c r="F79" s="92"/>
      <c r="G79" s="92"/>
      <c r="H79" s="92"/>
      <c r="I79" s="89"/>
      <c r="K79" s="89"/>
      <c r="L79" s="89"/>
      <c r="M79" s="89"/>
      <c r="N79" s="89"/>
      <c r="O79" s="89"/>
      <c r="P79" s="89"/>
      <c r="Q79" s="89"/>
      <c r="R79" s="89"/>
      <c r="S79" s="89"/>
      <c r="T79" s="89"/>
      <c r="U79" s="89"/>
    </row>
    <row r="80" spans="2:21">
      <c r="B80" s="90"/>
      <c r="C80" s="90"/>
      <c r="D80" s="90"/>
      <c r="E80" s="90"/>
      <c r="F80" s="92"/>
      <c r="G80" s="92"/>
      <c r="H80" s="92"/>
      <c r="I80" s="89"/>
      <c r="K80" s="89"/>
      <c r="L80" s="89"/>
      <c r="M80" s="89"/>
      <c r="N80" s="89"/>
      <c r="O80" s="89"/>
      <c r="P80" s="89"/>
      <c r="Q80" s="89"/>
      <c r="R80" s="89"/>
      <c r="S80" s="89"/>
      <c r="T80" s="89"/>
      <c r="U80" s="89"/>
    </row>
    <row r="81" spans="2:21">
      <c r="B81" s="90"/>
      <c r="C81" s="90"/>
      <c r="D81" s="90"/>
      <c r="E81" s="90"/>
      <c r="F81" s="92"/>
      <c r="G81" s="92"/>
      <c r="H81" s="92"/>
      <c r="I81" s="89"/>
      <c r="K81" s="89"/>
      <c r="L81" s="89"/>
      <c r="M81" s="89"/>
      <c r="N81" s="89"/>
      <c r="O81" s="89"/>
      <c r="P81" s="89"/>
      <c r="Q81" s="89"/>
      <c r="R81" s="89"/>
      <c r="S81" s="89"/>
      <c r="T81" s="89"/>
      <c r="U81" s="89"/>
    </row>
    <row r="82" spans="2:21">
      <c r="B82" s="90"/>
      <c r="C82" s="90"/>
      <c r="D82" s="90"/>
      <c r="E82" s="90"/>
      <c r="F82" s="92"/>
      <c r="G82" s="92"/>
      <c r="H82" s="92"/>
      <c r="I82" s="89"/>
      <c r="K82" s="89"/>
      <c r="L82" s="89"/>
      <c r="M82" s="89"/>
      <c r="N82" s="89"/>
      <c r="O82" s="89"/>
      <c r="P82" s="89"/>
      <c r="Q82" s="89"/>
      <c r="R82" s="89"/>
      <c r="S82" s="89"/>
      <c r="T82" s="89"/>
      <c r="U82" s="89"/>
    </row>
    <row r="83" spans="2:21">
      <c r="B83" s="90"/>
      <c r="C83" s="90"/>
      <c r="D83" s="90"/>
      <c r="E83" s="90"/>
      <c r="F83" s="92"/>
      <c r="G83" s="92"/>
      <c r="H83" s="92"/>
      <c r="I83" s="89"/>
      <c r="K83" s="89"/>
      <c r="L83" s="89"/>
      <c r="M83" s="89"/>
      <c r="N83" s="89"/>
      <c r="O83" s="89"/>
      <c r="P83" s="89"/>
      <c r="Q83" s="89"/>
      <c r="R83" s="89"/>
      <c r="S83" s="89"/>
      <c r="T83" s="89"/>
      <c r="U83" s="89"/>
    </row>
    <row r="84" spans="2:21">
      <c r="B84" s="90"/>
      <c r="C84" s="90"/>
      <c r="D84" s="90"/>
      <c r="E84" s="90"/>
      <c r="F84" s="92"/>
      <c r="G84" s="92"/>
      <c r="H84" s="92"/>
      <c r="I84" s="89"/>
      <c r="K84" s="89"/>
      <c r="L84" s="89"/>
      <c r="M84" s="89"/>
      <c r="N84" s="89"/>
      <c r="O84" s="89"/>
      <c r="P84" s="89"/>
      <c r="Q84" s="89"/>
      <c r="R84" s="89"/>
      <c r="S84" s="89"/>
      <c r="T84" s="89"/>
      <c r="U84" s="89"/>
    </row>
    <row r="85" spans="2:21">
      <c r="B85" s="90"/>
      <c r="C85" s="90"/>
      <c r="D85" s="90"/>
      <c r="E85" s="90"/>
      <c r="F85" s="92"/>
      <c r="G85" s="92"/>
      <c r="H85" s="92"/>
      <c r="I85" s="89"/>
      <c r="K85" s="89"/>
      <c r="L85" s="89"/>
      <c r="M85" s="89"/>
      <c r="N85" s="89"/>
      <c r="O85" s="89"/>
      <c r="P85" s="89"/>
      <c r="Q85" s="89"/>
      <c r="R85" s="89"/>
      <c r="S85" s="89"/>
      <c r="T85" s="89"/>
      <c r="U85" s="89"/>
    </row>
    <row r="86" spans="2:21">
      <c r="B86" s="90"/>
      <c r="C86" s="90"/>
      <c r="D86" s="90"/>
      <c r="E86" s="90"/>
      <c r="F86" s="92"/>
      <c r="G86" s="92"/>
      <c r="H86" s="92"/>
      <c r="I86" s="89"/>
      <c r="K86" s="89"/>
      <c r="L86" s="89"/>
      <c r="M86" s="89"/>
      <c r="N86" s="89"/>
      <c r="O86" s="89"/>
      <c r="P86" s="89"/>
      <c r="Q86" s="89"/>
      <c r="R86" s="89"/>
      <c r="S86" s="89"/>
      <c r="T86" s="89"/>
      <c r="U86" s="89"/>
    </row>
    <row r="87" spans="2:21">
      <c r="B87" s="90"/>
      <c r="C87" s="90"/>
      <c r="D87" s="90"/>
      <c r="E87" s="90"/>
      <c r="F87" s="92"/>
      <c r="G87" s="92"/>
      <c r="H87" s="92"/>
      <c r="I87" s="89"/>
      <c r="K87" s="89"/>
      <c r="L87" s="89"/>
      <c r="M87" s="89"/>
      <c r="N87" s="89"/>
      <c r="O87" s="89"/>
      <c r="P87" s="89"/>
      <c r="Q87" s="89"/>
      <c r="R87" s="89"/>
      <c r="S87" s="89"/>
      <c r="T87" s="89"/>
      <c r="U87" s="89"/>
    </row>
    <row r="88" spans="2:21">
      <c r="B88" s="90"/>
      <c r="C88" s="90"/>
      <c r="D88" s="90"/>
      <c r="E88" s="90"/>
      <c r="F88" s="92"/>
      <c r="G88" s="92"/>
      <c r="H88" s="92"/>
      <c r="I88" s="89"/>
      <c r="K88" s="89"/>
      <c r="L88" s="89"/>
      <c r="M88" s="89"/>
      <c r="N88" s="89"/>
      <c r="O88" s="89"/>
      <c r="P88" s="89"/>
      <c r="Q88" s="89"/>
      <c r="R88" s="89"/>
      <c r="S88" s="89"/>
      <c r="T88" s="89"/>
      <c r="U88" s="89"/>
    </row>
    <row r="89" spans="2:21">
      <c r="B89" s="90"/>
      <c r="C89" s="90"/>
      <c r="D89" s="90"/>
      <c r="E89" s="90"/>
      <c r="F89" s="92"/>
      <c r="G89" s="92"/>
      <c r="H89" s="92"/>
      <c r="I89" s="89"/>
      <c r="K89" s="89"/>
      <c r="L89" s="89"/>
      <c r="M89" s="89"/>
      <c r="N89" s="89"/>
      <c r="O89" s="89"/>
      <c r="P89" s="89"/>
      <c r="Q89" s="89"/>
      <c r="R89" s="89"/>
      <c r="S89" s="89"/>
      <c r="T89" s="89"/>
      <c r="U89" s="89"/>
    </row>
    <row r="90" spans="2:21">
      <c r="B90" s="90"/>
      <c r="C90" s="90"/>
      <c r="D90" s="90"/>
      <c r="E90" s="90"/>
      <c r="F90" s="92"/>
      <c r="G90" s="92"/>
      <c r="H90" s="92"/>
      <c r="I90" s="89"/>
      <c r="K90" s="89"/>
      <c r="L90" s="89"/>
      <c r="M90" s="89"/>
      <c r="N90" s="89"/>
      <c r="O90" s="89"/>
      <c r="P90" s="89"/>
      <c r="Q90" s="89"/>
      <c r="R90" s="89"/>
      <c r="S90" s="89"/>
      <c r="T90" s="89"/>
      <c r="U90" s="89"/>
    </row>
    <row r="91" spans="2:21">
      <c r="B91" s="90"/>
      <c r="C91" s="90"/>
      <c r="D91" s="90"/>
      <c r="E91" s="90"/>
      <c r="F91" s="92"/>
      <c r="G91" s="92"/>
      <c r="H91" s="92"/>
      <c r="I91" s="89"/>
      <c r="K91" s="89"/>
      <c r="L91" s="89"/>
      <c r="M91" s="89"/>
      <c r="N91" s="89"/>
      <c r="O91" s="89"/>
      <c r="P91" s="89"/>
      <c r="Q91" s="89"/>
      <c r="R91" s="89"/>
      <c r="S91" s="89"/>
      <c r="T91" s="89"/>
      <c r="U91" s="89"/>
    </row>
    <row r="92" spans="2:21">
      <c r="B92" s="90"/>
      <c r="C92" s="90"/>
      <c r="D92" s="90"/>
      <c r="E92" s="90"/>
      <c r="F92" s="92"/>
      <c r="G92" s="92"/>
      <c r="H92" s="92"/>
      <c r="I92" s="89"/>
      <c r="K92" s="89"/>
      <c r="L92" s="89"/>
      <c r="M92" s="89"/>
      <c r="N92" s="89"/>
      <c r="O92" s="89"/>
      <c r="P92" s="89"/>
      <c r="Q92" s="89"/>
      <c r="R92" s="89"/>
      <c r="S92" s="89"/>
      <c r="T92" s="89"/>
      <c r="U92" s="89"/>
    </row>
    <row r="93" spans="2:21">
      <c r="B93" s="90"/>
      <c r="C93" s="90"/>
      <c r="D93" s="90"/>
      <c r="E93" s="90"/>
      <c r="F93" s="92"/>
      <c r="G93" s="92"/>
      <c r="H93" s="92"/>
      <c r="I93" s="89"/>
      <c r="K93" s="89"/>
      <c r="L93" s="89"/>
      <c r="M93" s="89"/>
      <c r="N93" s="89"/>
      <c r="O93" s="89"/>
      <c r="P93" s="89"/>
      <c r="Q93" s="89"/>
      <c r="R93" s="89"/>
      <c r="S93" s="89"/>
      <c r="T93" s="89"/>
      <c r="U93" s="89"/>
    </row>
    <row r="94" spans="2:21">
      <c r="B94" s="90"/>
      <c r="C94" s="90"/>
      <c r="D94" s="90"/>
      <c r="E94" s="90"/>
      <c r="F94" s="92"/>
      <c r="G94" s="92"/>
      <c r="H94" s="92"/>
      <c r="I94" s="89"/>
      <c r="K94" s="89"/>
      <c r="L94" s="89"/>
      <c r="M94" s="89"/>
      <c r="N94" s="89"/>
      <c r="O94" s="89"/>
      <c r="P94" s="89"/>
      <c r="Q94" s="89"/>
      <c r="R94" s="89"/>
      <c r="S94" s="89"/>
      <c r="T94" s="89"/>
      <c r="U94" s="89"/>
    </row>
    <row r="95" spans="2:21">
      <c r="B95" s="90"/>
      <c r="C95" s="90"/>
      <c r="D95" s="90"/>
      <c r="E95" s="90"/>
      <c r="F95" s="92"/>
      <c r="G95" s="92"/>
      <c r="H95" s="92"/>
      <c r="I95" s="89"/>
      <c r="K95" s="89"/>
      <c r="L95" s="89"/>
      <c r="M95" s="89"/>
      <c r="N95" s="89"/>
      <c r="O95" s="89"/>
      <c r="P95" s="89"/>
      <c r="Q95" s="89"/>
      <c r="R95" s="89"/>
      <c r="S95" s="89"/>
      <c r="T95" s="89"/>
      <c r="U95" s="89"/>
    </row>
    <row r="96" spans="2:21">
      <c r="B96" s="90"/>
      <c r="C96" s="90"/>
      <c r="D96" s="90"/>
      <c r="E96" s="90"/>
      <c r="F96" s="92"/>
      <c r="G96" s="92"/>
      <c r="H96" s="92"/>
      <c r="I96" s="89"/>
      <c r="K96" s="89"/>
      <c r="L96" s="89"/>
      <c r="M96" s="89"/>
      <c r="N96" s="89"/>
      <c r="O96" s="89"/>
      <c r="P96" s="89"/>
      <c r="Q96" s="89"/>
      <c r="R96" s="89"/>
      <c r="S96" s="89"/>
      <c r="T96" s="89"/>
      <c r="U96" s="89"/>
    </row>
    <row r="97" spans="2:21">
      <c r="B97" s="90"/>
      <c r="C97" s="90"/>
      <c r="D97" s="90"/>
      <c r="E97" s="90"/>
      <c r="F97" s="92"/>
      <c r="G97" s="92"/>
      <c r="H97" s="92"/>
      <c r="I97" s="89"/>
      <c r="K97" s="89"/>
      <c r="L97" s="89"/>
      <c r="M97" s="89"/>
      <c r="N97" s="89"/>
      <c r="O97" s="89"/>
      <c r="P97" s="89"/>
      <c r="Q97" s="89"/>
      <c r="R97" s="89"/>
      <c r="S97" s="89"/>
      <c r="T97" s="89"/>
      <c r="U97" s="89"/>
    </row>
    <row r="98" spans="2:21">
      <c r="B98" s="90"/>
      <c r="C98" s="90"/>
      <c r="D98" s="90"/>
      <c r="E98" s="90"/>
      <c r="F98" s="92"/>
      <c r="G98" s="92"/>
      <c r="H98" s="92"/>
      <c r="I98" s="89"/>
      <c r="K98" s="89"/>
      <c r="L98" s="89"/>
      <c r="M98" s="89"/>
      <c r="N98" s="89"/>
      <c r="O98" s="89"/>
      <c r="P98" s="89"/>
      <c r="Q98" s="89"/>
      <c r="R98" s="89"/>
      <c r="S98" s="89"/>
      <c r="T98" s="89"/>
      <c r="U98" s="89"/>
    </row>
    <row r="99" spans="2:21">
      <c r="B99" s="90"/>
      <c r="C99" s="90"/>
      <c r="D99" s="90"/>
      <c r="E99" s="90"/>
      <c r="F99" s="92"/>
      <c r="G99" s="92"/>
      <c r="H99" s="92"/>
      <c r="I99" s="89"/>
      <c r="K99" s="89"/>
      <c r="L99" s="89"/>
      <c r="M99" s="89"/>
      <c r="N99" s="89"/>
      <c r="O99" s="89"/>
      <c r="P99" s="89"/>
      <c r="Q99" s="89"/>
      <c r="R99" s="89"/>
      <c r="S99" s="89"/>
      <c r="T99" s="89"/>
      <c r="U99" s="89"/>
    </row>
    <row r="100" spans="2:21">
      <c r="B100" s="90"/>
      <c r="C100" s="90"/>
      <c r="D100" s="90"/>
      <c r="E100" s="90"/>
      <c r="F100" s="92"/>
      <c r="G100" s="92"/>
      <c r="H100" s="92"/>
      <c r="I100" s="89"/>
      <c r="K100" s="89"/>
      <c r="L100" s="89"/>
      <c r="M100" s="89"/>
      <c r="N100" s="89"/>
      <c r="O100" s="89"/>
      <c r="P100" s="89"/>
      <c r="Q100" s="89"/>
      <c r="R100" s="89"/>
      <c r="S100" s="89"/>
      <c r="T100" s="89"/>
      <c r="U100" s="89"/>
    </row>
    <row r="101" spans="2:21">
      <c r="B101" s="90"/>
      <c r="C101" s="90"/>
      <c r="D101" s="90"/>
      <c r="E101" s="90"/>
      <c r="F101" s="92"/>
      <c r="G101" s="92"/>
      <c r="H101" s="92"/>
      <c r="I101" s="89"/>
      <c r="K101" s="89"/>
      <c r="L101" s="89"/>
      <c r="M101" s="89"/>
      <c r="N101" s="89"/>
      <c r="O101" s="89"/>
      <c r="P101" s="89"/>
      <c r="Q101" s="89"/>
      <c r="R101" s="89"/>
      <c r="S101" s="89"/>
      <c r="T101" s="89"/>
      <c r="U101" s="89"/>
    </row>
    <row r="102" spans="2:21">
      <c r="B102" s="90"/>
      <c r="C102" s="90"/>
      <c r="D102" s="90"/>
      <c r="E102" s="90"/>
      <c r="F102" s="92"/>
      <c r="G102" s="92"/>
      <c r="H102" s="92"/>
      <c r="I102" s="89"/>
      <c r="K102" s="89"/>
      <c r="L102" s="89"/>
      <c r="M102" s="89"/>
      <c r="N102" s="89"/>
      <c r="O102" s="89"/>
      <c r="P102" s="89"/>
      <c r="Q102" s="89"/>
      <c r="R102" s="89"/>
      <c r="S102" s="89"/>
      <c r="T102" s="89"/>
      <c r="U102" s="89"/>
    </row>
    <row r="103" spans="2:21">
      <c r="B103" s="90"/>
      <c r="C103" s="90"/>
      <c r="D103" s="90"/>
      <c r="E103" s="90"/>
      <c r="F103" s="92"/>
      <c r="G103" s="92"/>
      <c r="H103" s="92"/>
      <c r="I103" s="89"/>
      <c r="K103" s="89"/>
      <c r="L103" s="89"/>
      <c r="M103" s="89"/>
      <c r="N103" s="89"/>
      <c r="O103" s="89"/>
      <c r="P103" s="89"/>
      <c r="Q103" s="89"/>
      <c r="R103" s="89"/>
      <c r="S103" s="89"/>
      <c r="T103" s="89"/>
      <c r="U103" s="89"/>
    </row>
    <row r="104" spans="2:21">
      <c r="B104" s="90"/>
      <c r="C104" s="90"/>
      <c r="D104" s="90"/>
      <c r="E104" s="90"/>
      <c r="F104" s="92"/>
      <c r="G104" s="92"/>
      <c r="H104" s="92"/>
      <c r="I104" s="89"/>
      <c r="K104" s="89"/>
      <c r="L104" s="89"/>
      <c r="M104" s="89"/>
      <c r="N104" s="89"/>
      <c r="O104" s="89"/>
      <c r="P104" s="89"/>
      <c r="Q104" s="89"/>
      <c r="R104" s="89"/>
      <c r="S104" s="89"/>
      <c r="T104" s="89"/>
      <c r="U104" s="89"/>
    </row>
    <row r="105" spans="2:21">
      <c r="B105" s="90"/>
      <c r="C105" s="90"/>
      <c r="D105" s="90"/>
      <c r="E105" s="90"/>
      <c r="F105" s="92"/>
      <c r="G105" s="92"/>
      <c r="H105" s="92"/>
      <c r="I105" s="89"/>
      <c r="K105" s="89"/>
      <c r="L105" s="89"/>
      <c r="M105" s="89"/>
      <c r="N105" s="89"/>
      <c r="O105" s="89"/>
      <c r="P105" s="89"/>
      <c r="Q105" s="89"/>
      <c r="R105" s="89"/>
      <c r="S105" s="89"/>
      <c r="T105" s="89"/>
      <c r="U105" s="89"/>
    </row>
    <row r="106" spans="2:21">
      <c r="B106" s="90"/>
      <c r="C106" s="90"/>
      <c r="D106" s="90"/>
      <c r="E106" s="90"/>
      <c r="F106" s="92"/>
      <c r="G106" s="92"/>
      <c r="H106" s="92"/>
      <c r="I106" s="89"/>
      <c r="K106" s="89"/>
      <c r="L106" s="89"/>
      <c r="M106" s="89"/>
      <c r="N106" s="89"/>
      <c r="O106" s="89"/>
      <c r="P106" s="89"/>
      <c r="Q106" s="89"/>
      <c r="R106" s="89"/>
      <c r="S106" s="89"/>
      <c r="T106" s="89"/>
      <c r="U106" s="89"/>
    </row>
    <row r="107" spans="2:21">
      <c r="B107" s="90"/>
      <c r="C107" s="90"/>
      <c r="D107" s="90"/>
      <c r="E107" s="90"/>
      <c r="F107" s="92"/>
      <c r="G107" s="92"/>
      <c r="H107" s="92"/>
      <c r="I107" s="89"/>
      <c r="K107" s="89"/>
      <c r="L107" s="89"/>
      <c r="M107" s="89"/>
      <c r="N107" s="89"/>
      <c r="O107" s="89"/>
      <c r="P107" s="89"/>
      <c r="Q107" s="89"/>
      <c r="R107" s="89"/>
      <c r="S107" s="89"/>
      <c r="T107" s="89"/>
      <c r="U107" s="89"/>
    </row>
    <row r="108" spans="2:21">
      <c r="B108" s="90"/>
      <c r="C108" s="90"/>
      <c r="D108" s="90"/>
      <c r="E108" s="90"/>
      <c r="F108" s="92"/>
      <c r="G108" s="92"/>
      <c r="H108" s="92"/>
      <c r="I108" s="89"/>
      <c r="K108" s="89"/>
      <c r="L108" s="89"/>
      <c r="M108" s="89"/>
      <c r="N108" s="89"/>
      <c r="O108" s="89"/>
      <c r="P108" s="89"/>
      <c r="Q108" s="89"/>
      <c r="R108" s="89"/>
      <c r="S108" s="89"/>
      <c r="T108" s="89"/>
      <c r="U108" s="89"/>
    </row>
    <row r="109" spans="2:21">
      <c r="B109" s="90"/>
      <c r="C109" s="90"/>
      <c r="D109" s="90"/>
      <c r="E109" s="90"/>
      <c r="F109" s="92"/>
      <c r="G109" s="92"/>
      <c r="H109" s="92"/>
      <c r="I109" s="89"/>
      <c r="K109" s="89"/>
      <c r="L109" s="89"/>
      <c r="M109" s="89"/>
      <c r="N109" s="89"/>
      <c r="O109" s="89"/>
      <c r="P109" s="89"/>
      <c r="Q109" s="89"/>
      <c r="R109" s="89"/>
      <c r="S109" s="89"/>
      <c r="T109" s="89"/>
      <c r="U109" s="89"/>
    </row>
    <row r="110" spans="2:21">
      <c r="B110" s="90"/>
      <c r="C110" s="90"/>
      <c r="D110" s="90"/>
      <c r="E110" s="90"/>
      <c r="F110" s="92"/>
      <c r="G110" s="92"/>
      <c r="H110" s="92"/>
      <c r="I110" s="89"/>
      <c r="K110" s="89"/>
      <c r="L110" s="89"/>
      <c r="M110" s="89"/>
      <c r="N110" s="89"/>
      <c r="O110" s="89"/>
      <c r="P110" s="89"/>
      <c r="Q110" s="89"/>
      <c r="R110" s="89"/>
      <c r="S110" s="89"/>
      <c r="T110" s="89"/>
      <c r="U110" s="89"/>
    </row>
    <row r="111" spans="2:21">
      <c r="B111" s="90"/>
      <c r="C111" s="90"/>
      <c r="D111" s="90"/>
      <c r="E111" s="90"/>
      <c r="F111" s="92"/>
      <c r="G111" s="92"/>
      <c r="H111" s="92"/>
      <c r="I111" s="89"/>
      <c r="K111" s="89"/>
      <c r="L111" s="89"/>
      <c r="M111" s="89"/>
      <c r="N111" s="89"/>
      <c r="O111" s="89"/>
      <c r="P111" s="89"/>
      <c r="Q111" s="89"/>
      <c r="R111" s="89"/>
      <c r="S111" s="89"/>
      <c r="T111" s="89"/>
      <c r="U111" s="89"/>
    </row>
    <row r="112" spans="2:21">
      <c r="B112" s="90"/>
      <c r="C112" s="90"/>
      <c r="D112" s="90"/>
      <c r="E112" s="90"/>
      <c r="F112" s="92"/>
      <c r="G112" s="92"/>
      <c r="H112" s="92"/>
      <c r="I112" s="89"/>
      <c r="K112" s="89"/>
      <c r="L112" s="89"/>
      <c r="M112" s="89"/>
      <c r="N112" s="89"/>
      <c r="O112" s="89"/>
      <c r="P112" s="89"/>
      <c r="Q112" s="89"/>
      <c r="R112" s="89"/>
      <c r="S112" s="89"/>
      <c r="T112" s="89"/>
      <c r="U112" s="89"/>
    </row>
    <row r="113" spans="2:21">
      <c r="B113" s="90"/>
      <c r="C113" s="90"/>
      <c r="D113" s="90"/>
      <c r="E113" s="90"/>
      <c r="F113" s="92"/>
      <c r="G113" s="92"/>
      <c r="H113" s="92"/>
      <c r="I113" s="89"/>
      <c r="K113" s="89"/>
      <c r="L113" s="89"/>
      <c r="M113" s="89"/>
      <c r="N113" s="89"/>
      <c r="O113" s="89"/>
      <c r="P113" s="89"/>
      <c r="Q113" s="89"/>
      <c r="R113" s="89"/>
      <c r="S113" s="89"/>
      <c r="T113" s="89"/>
      <c r="U113" s="89"/>
    </row>
    <row r="114" spans="2:21">
      <c r="B114" s="90"/>
      <c r="C114" s="90"/>
      <c r="D114" s="90"/>
      <c r="E114" s="90"/>
      <c r="F114" s="92"/>
      <c r="G114" s="92"/>
      <c r="H114" s="92"/>
      <c r="I114" s="89"/>
      <c r="K114" s="89"/>
      <c r="L114" s="89"/>
      <c r="M114" s="89"/>
      <c r="N114" s="89"/>
      <c r="O114" s="89"/>
      <c r="P114" s="89"/>
      <c r="Q114" s="89"/>
      <c r="R114" s="89"/>
      <c r="S114" s="89"/>
      <c r="T114" s="89"/>
      <c r="U114" s="89"/>
    </row>
    <row r="115" spans="2:21">
      <c r="B115" s="90"/>
      <c r="C115" s="90"/>
      <c r="D115" s="90"/>
      <c r="E115" s="90"/>
      <c r="F115" s="92"/>
      <c r="G115" s="92"/>
      <c r="H115" s="92"/>
      <c r="I115" s="89"/>
      <c r="K115" s="89"/>
      <c r="L115" s="89"/>
      <c r="M115" s="89"/>
      <c r="N115" s="89"/>
      <c r="O115" s="89"/>
      <c r="P115" s="89"/>
      <c r="Q115" s="89"/>
      <c r="R115" s="89"/>
      <c r="S115" s="89"/>
      <c r="T115" s="89"/>
      <c r="U115" s="89"/>
    </row>
    <row r="116" spans="2:21">
      <c r="B116" s="90"/>
      <c r="C116" s="90"/>
      <c r="D116" s="90"/>
      <c r="E116" s="90"/>
      <c r="F116" s="92"/>
      <c r="G116" s="92"/>
      <c r="H116" s="92"/>
      <c r="I116" s="89"/>
      <c r="K116" s="89"/>
      <c r="L116" s="89"/>
      <c r="M116" s="89"/>
      <c r="N116" s="89"/>
      <c r="O116" s="89"/>
      <c r="P116" s="89"/>
      <c r="Q116" s="89"/>
      <c r="R116" s="89"/>
      <c r="S116" s="89"/>
      <c r="T116" s="89"/>
      <c r="U116" s="89"/>
    </row>
    <row r="117" spans="2:21">
      <c r="B117" s="90"/>
      <c r="C117" s="90"/>
      <c r="D117" s="90"/>
      <c r="E117" s="90"/>
      <c r="F117" s="92"/>
      <c r="G117" s="92"/>
      <c r="H117" s="92"/>
      <c r="I117" s="89"/>
      <c r="K117" s="89"/>
      <c r="L117" s="89"/>
      <c r="M117" s="89"/>
      <c r="N117" s="89"/>
      <c r="O117" s="89"/>
      <c r="P117" s="89"/>
      <c r="Q117" s="89"/>
      <c r="R117" s="89"/>
      <c r="S117" s="89"/>
      <c r="T117" s="89"/>
      <c r="U117" s="89"/>
    </row>
    <row r="118" spans="2:21">
      <c r="B118" s="90"/>
      <c r="C118" s="90"/>
      <c r="D118" s="90"/>
      <c r="E118" s="90"/>
      <c r="F118" s="92"/>
      <c r="G118" s="92"/>
      <c r="H118" s="92"/>
      <c r="I118" s="89"/>
      <c r="K118" s="89"/>
      <c r="L118" s="89"/>
      <c r="M118" s="89"/>
      <c r="N118" s="89"/>
      <c r="O118" s="89"/>
      <c r="P118" s="89"/>
      <c r="Q118" s="89"/>
      <c r="R118" s="89"/>
      <c r="S118" s="89"/>
      <c r="T118" s="89"/>
      <c r="U118" s="89"/>
    </row>
    <row r="119" spans="2:21">
      <c r="B119" s="90"/>
      <c r="C119" s="90"/>
      <c r="D119" s="90"/>
      <c r="E119" s="90"/>
      <c r="F119" s="92"/>
      <c r="G119" s="92"/>
      <c r="H119" s="92"/>
      <c r="I119" s="89"/>
      <c r="K119" s="89"/>
      <c r="L119" s="89"/>
      <c r="M119" s="89"/>
      <c r="N119" s="89"/>
      <c r="O119" s="89"/>
      <c r="P119" s="89"/>
      <c r="Q119" s="89"/>
      <c r="R119" s="89"/>
      <c r="S119" s="89"/>
      <c r="T119" s="89"/>
      <c r="U119" s="89"/>
    </row>
    <row r="120" spans="2:21">
      <c r="B120" s="90"/>
      <c r="C120" s="90"/>
      <c r="D120" s="90"/>
      <c r="E120" s="90"/>
      <c r="F120" s="92"/>
      <c r="G120" s="92"/>
      <c r="H120" s="92"/>
      <c r="I120" s="89"/>
      <c r="K120" s="89"/>
      <c r="L120" s="89"/>
      <c r="M120" s="89"/>
      <c r="N120" s="89"/>
      <c r="O120" s="89"/>
      <c r="P120" s="89"/>
      <c r="Q120" s="89"/>
      <c r="R120" s="89"/>
      <c r="S120" s="89"/>
      <c r="T120" s="89"/>
      <c r="U120" s="89"/>
    </row>
    <row r="121" spans="2:21">
      <c r="B121" s="90"/>
      <c r="C121" s="90"/>
      <c r="D121" s="90"/>
      <c r="E121" s="90"/>
      <c r="F121" s="92"/>
      <c r="G121" s="92"/>
      <c r="H121" s="92"/>
      <c r="I121" s="89"/>
      <c r="K121" s="89"/>
      <c r="L121" s="89"/>
      <c r="M121" s="89"/>
      <c r="N121" s="89"/>
      <c r="O121" s="89"/>
      <c r="P121" s="89"/>
      <c r="Q121" s="89"/>
      <c r="R121" s="89"/>
      <c r="S121" s="89"/>
      <c r="T121" s="89"/>
      <c r="U121" s="89"/>
    </row>
    <row r="122" spans="2:21">
      <c r="B122" s="90"/>
      <c r="C122" s="90"/>
      <c r="D122" s="90"/>
      <c r="E122" s="90"/>
      <c r="F122" s="92"/>
      <c r="G122" s="92"/>
      <c r="H122" s="92"/>
      <c r="I122" s="89"/>
      <c r="K122" s="89"/>
      <c r="L122" s="89"/>
      <c r="M122" s="89"/>
      <c r="N122" s="89"/>
      <c r="O122" s="89"/>
      <c r="P122" s="89"/>
      <c r="Q122" s="89"/>
      <c r="R122" s="89"/>
      <c r="S122" s="89"/>
      <c r="T122" s="89"/>
      <c r="U122" s="89"/>
    </row>
    <row r="123" spans="2:21">
      <c r="B123" s="90"/>
      <c r="C123" s="90"/>
      <c r="D123" s="90"/>
      <c r="E123" s="90"/>
      <c r="F123" s="92"/>
      <c r="G123" s="92"/>
      <c r="H123" s="92"/>
      <c r="I123" s="89"/>
      <c r="K123" s="89"/>
      <c r="L123" s="89"/>
      <c r="M123" s="89"/>
      <c r="N123" s="89"/>
      <c r="O123" s="89"/>
      <c r="P123" s="89"/>
      <c r="Q123" s="89"/>
      <c r="R123" s="89"/>
      <c r="S123" s="89"/>
      <c r="T123" s="89"/>
      <c r="U123" s="89"/>
    </row>
    <row r="124" spans="2:21">
      <c r="B124" s="90"/>
      <c r="C124" s="90"/>
      <c r="D124" s="90"/>
      <c r="E124" s="90"/>
      <c r="F124" s="92"/>
      <c r="G124" s="92"/>
      <c r="H124" s="92"/>
      <c r="I124" s="89"/>
      <c r="K124" s="89"/>
      <c r="L124" s="89"/>
      <c r="M124" s="89"/>
      <c r="N124" s="89"/>
      <c r="O124" s="89"/>
      <c r="P124" s="89"/>
      <c r="Q124" s="89"/>
      <c r="R124" s="89"/>
      <c r="S124" s="89"/>
      <c r="T124" s="89"/>
      <c r="U124" s="89"/>
    </row>
    <row r="125" spans="2:21">
      <c r="B125" s="90"/>
      <c r="C125" s="90"/>
      <c r="D125" s="90"/>
      <c r="E125" s="90"/>
      <c r="F125" s="92"/>
      <c r="G125" s="92"/>
      <c r="H125" s="92"/>
      <c r="I125" s="89"/>
      <c r="K125" s="89"/>
      <c r="L125" s="89"/>
      <c r="M125" s="89"/>
      <c r="N125" s="89"/>
      <c r="O125" s="89"/>
      <c r="P125" s="89"/>
      <c r="Q125" s="89"/>
      <c r="R125" s="89"/>
      <c r="S125" s="89"/>
      <c r="T125" s="89"/>
      <c r="U125" s="89"/>
    </row>
    <row r="126" spans="2:21">
      <c r="B126" s="90"/>
      <c r="C126" s="90"/>
      <c r="D126" s="90"/>
      <c r="E126" s="90"/>
      <c r="F126" s="92"/>
      <c r="G126" s="92"/>
      <c r="H126" s="92"/>
      <c r="I126" s="89"/>
      <c r="K126" s="89"/>
      <c r="L126" s="89"/>
      <c r="M126" s="89"/>
      <c r="N126" s="89"/>
      <c r="O126" s="89"/>
      <c r="P126" s="89"/>
      <c r="Q126" s="89"/>
      <c r="R126" s="89"/>
      <c r="S126" s="89"/>
      <c r="T126" s="89"/>
      <c r="U126" s="89"/>
    </row>
    <row r="127" spans="2:21">
      <c r="B127" s="90"/>
      <c r="C127" s="90"/>
      <c r="D127" s="90"/>
      <c r="E127" s="90"/>
      <c r="F127" s="92"/>
      <c r="G127" s="92"/>
      <c r="H127" s="92"/>
      <c r="I127" s="89"/>
      <c r="K127" s="89"/>
      <c r="L127" s="89"/>
      <c r="M127" s="89"/>
      <c r="N127" s="89"/>
      <c r="O127" s="89"/>
      <c r="P127" s="89"/>
      <c r="Q127" s="89"/>
      <c r="R127" s="89"/>
      <c r="S127" s="89"/>
      <c r="T127" s="89"/>
      <c r="U127" s="89"/>
    </row>
    <row r="128" spans="2:21">
      <c r="B128" s="90"/>
      <c r="C128" s="90"/>
      <c r="D128" s="90"/>
      <c r="E128" s="90"/>
      <c r="F128" s="92"/>
      <c r="G128" s="92"/>
      <c r="H128" s="92"/>
      <c r="I128" s="89"/>
      <c r="K128" s="89"/>
      <c r="L128" s="89"/>
      <c r="M128" s="89"/>
      <c r="N128" s="89"/>
      <c r="O128" s="89"/>
      <c r="P128" s="89"/>
      <c r="Q128" s="89"/>
      <c r="R128" s="89"/>
      <c r="S128" s="89"/>
      <c r="T128" s="89"/>
      <c r="U128" s="89"/>
    </row>
    <row r="129" spans="2:21">
      <c r="B129" s="90"/>
      <c r="C129" s="90"/>
      <c r="D129" s="90"/>
      <c r="E129" s="90"/>
      <c r="F129" s="92"/>
      <c r="G129" s="92"/>
      <c r="H129" s="92"/>
      <c r="I129" s="89"/>
      <c r="K129" s="89"/>
      <c r="L129" s="89"/>
      <c r="M129" s="89"/>
      <c r="N129" s="89"/>
      <c r="O129" s="89"/>
      <c r="P129" s="89"/>
      <c r="Q129" s="89"/>
      <c r="R129" s="89"/>
      <c r="S129" s="89"/>
      <c r="T129" s="89"/>
      <c r="U129" s="89"/>
    </row>
    <row r="130" spans="2:21">
      <c r="B130" s="93"/>
      <c r="C130" s="93"/>
      <c r="D130" s="93"/>
      <c r="E130" s="93"/>
      <c r="F130" s="92"/>
      <c r="G130" s="92"/>
      <c r="H130" s="92"/>
      <c r="I130" s="89"/>
      <c r="K130" s="89"/>
      <c r="L130" s="89"/>
      <c r="M130" s="89"/>
      <c r="N130" s="89"/>
      <c r="O130" s="89"/>
      <c r="P130" s="89"/>
      <c r="Q130" s="89"/>
      <c r="R130" s="89"/>
      <c r="S130" s="89"/>
      <c r="T130" s="89"/>
      <c r="U130" s="89"/>
    </row>
    <row r="131" spans="2:21">
      <c r="B131" s="93"/>
      <c r="C131" s="93"/>
      <c r="D131" s="93"/>
      <c r="E131" s="93"/>
      <c r="F131" s="92"/>
      <c r="G131" s="92"/>
      <c r="H131" s="92"/>
      <c r="I131" s="89"/>
      <c r="K131" s="89"/>
      <c r="L131" s="89"/>
      <c r="M131" s="89"/>
      <c r="N131" s="89"/>
      <c r="O131" s="89"/>
      <c r="P131" s="89"/>
      <c r="Q131" s="89"/>
      <c r="R131" s="89"/>
      <c r="S131" s="89"/>
      <c r="T131" s="89"/>
      <c r="U131" s="89"/>
    </row>
    <row r="132" spans="2:21">
      <c r="B132" s="93"/>
      <c r="C132" s="93"/>
      <c r="D132" s="93"/>
      <c r="E132" s="93"/>
      <c r="F132" s="92"/>
      <c r="G132" s="92"/>
      <c r="H132" s="92"/>
      <c r="I132" s="89"/>
      <c r="K132" s="89"/>
      <c r="L132" s="89"/>
      <c r="M132" s="89"/>
      <c r="N132" s="89"/>
      <c r="O132" s="89"/>
      <c r="P132" s="89"/>
      <c r="Q132" s="89"/>
      <c r="R132" s="89"/>
      <c r="S132" s="89"/>
      <c r="T132" s="89"/>
      <c r="U132" s="89"/>
    </row>
    <row r="133" spans="2:21">
      <c r="B133" s="93"/>
      <c r="C133" s="93"/>
      <c r="D133" s="93"/>
      <c r="E133" s="93"/>
      <c r="F133" s="92"/>
      <c r="G133" s="92"/>
      <c r="H133" s="92"/>
      <c r="I133" s="89"/>
      <c r="K133" s="89"/>
      <c r="L133" s="89"/>
      <c r="M133" s="89"/>
      <c r="N133" s="89"/>
      <c r="O133" s="89"/>
      <c r="P133" s="89"/>
      <c r="Q133" s="89"/>
      <c r="R133" s="89"/>
      <c r="S133" s="89"/>
      <c r="T133" s="89"/>
      <c r="U133" s="89"/>
    </row>
    <row r="134" spans="2:21">
      <c r="B134" s="93"/>
      <c r="C134" s="93"/>
      <c r="D134" s="93"/>
      <c r="E134" s="93"/>
      <c r="F134" s="92"/>
      <c r="G134" s="92"/>
      <c r="H134" s="92"/>
      <c r="I134" s="89"/>
      <c r="K134" s="89"/>
      <c r="L134" s="89"/>
      <c r="M134" s="89"/>
      <c r="N134" s="89"/>
      <c r="O134" s="89"/>
      <c r="P134" s="89"/>
      <c r="Q134" s="89"/>
      <c r="R134" s="89"/>
      <c r="S134" s="89"/>
      <c r="T134" s="89"/>
      <c r="U134" s="89"/>
    </row>
    <row r="135" spans="2:21">
      <c r="B135" s="93"/>
      <c r="C135" s="93"/>
      <c r="D135" s="93"/>
      <c r="E135" s="93"/>
      <c r="F135" s="92"/>
      <c r="G135" s="92"/>
      <c r="H135" s="92"/>
      <c r="I135" s="89"/>
      <c r="K135" s="89"/>
      <c r="L135" s="89"/>
      <c r="M135" s="89"/>
      <c r="N135" s="89"/>
      <c r="O135" s="89"/>
      <c r="P135" s="89"/>
      <c r="Q135" s="89"/>
      <c r="R135" s="89"/>
      <c r="S135" s="89"/>
      <c r="T135" s="89"/>
      <c r="U135" s="89"/>
    </row>
    <row r="136" spans="2:21">
      <c r="B136" s="93"/>
      <c r="C136" s="93"/>
      <c r="D136" s="93"/>
      <c r="E136" s="93"/>
      <c r="F136" s="92"/>
      <c r="G136" s="92"/>
      <c r="H136" s="92"/>
      <c r="I136" s="89"/>
      <c r="K136" s="89"/>
      <c r="L136" s="89"/>
      <c r="M136" s="89"/>
      <c r="N136" s="89"/>
      <c r="O136" s="89"/>
      <c r="P136" s="89"/>
      <c r="Q136" s="89"/>
      <c r="R136" s="89"/>
      <c r="S136" s="89"/>
      <c r="T136" s="89"/>
      <c r="U136" s="89"/>
    </row>
    <row r="137" spans="2:21">
      <c r="B137" s="93"/>
      <c r="C137" s="93"/>
      <c r="D137" s="93"/>
      <c r="E137" s="93"/>
      <c r="F137" s="92"/>
      <c r="G137" s="92"/>
      <c r="H137" s="92"/>
      <c r="I137" s="89"/>
      <c r="K137" s="89"/>
      <c r="L137" s="89"/>
      <c r="M137" s="89"/>
      <c r="N137" s="89"/>
      <c r="O137" s="89"/>
      <c r="P137" s="89"/>
      <c r="Q137" s="89"/>
      <c r="R137" s="89"/>
      <c r="S137" s="89"/>
      <c r="T137" s="89"/>
      <c r="U137" s="89"/>
    </row>
    <row r="138" spans="2:21">
      <c r="B138" s="93"/>
      <c r="C138" s="93"/>
      <c r="D138" s="93"/>
      <c r="E138" s="93"/>
      <c r="F138" s="92"/>
      <c r="G138" s="92"/>
      <c r="H138" s="92"/>
      <c r="I138" s="89"/>
      <c r="K138" s="89"/>
      <c r="L138" s="89"/>
      <c r="M138" s="89"/>
      <c r="N138" s="89"/>
      <c r="O138" s="89"/>
      <c r="P138" s="89"/>
      <c r="Q138" s="89"/>
      <c r="R138" s="89"/>
      <c r="S138" s="89"/>
      <c r="T138" s="89"/>
      <c r="U138" s="89"/>
    </row>
    <row r="139" spans="2:21">
      <c r="B139" s="93"/>
      <c r="C139" s="93"/>
      <c r="D139" s="93"/>
      <c r="E139" s="93"/>
      <c r="F139" s="92"/>
      <c r="G139" s="92"/>
      <c r="H139" s="92"/>
      <c r="I139" s="89"/>
      <c r="K139" s="89"/>
      <c r="L139" s="89"/>
      <c r="M139" s="89"/>
      <c r="N139" s="89"/>
      <c r="O139" s="89"/>
      <c r="P139" s="89"/>
      <c r="Q139" s="89"/>
      <c r="R139" s="89"/>
      <c r="S139" s="89"/>
      <c r="T139" s="89"/>
      <c r="U139" s="89"/>
    </row>
    <row r="140" spans="2:21">
      <c r="B140" s="93"/>
      <c r="C140" s="93"/>
      <c r="D140" s="93"/>
      <c r="E140" s="93"/>
      <c r="F140" s="92"/>
      <c r="G140" s="92"/>
      <c r="H140" s="92"/>
      <c r="I140" s="89"/>
      <c r="K140" s="89"/>
      <c r="L140" s="89"/>
      <c r="M140" s="89"/>
      <c r="N140" s="89"/>
      <c r="O140" s="89"/>
      <c r="P140" s="89"/>
      <c r="Q140" s="89"/>
      <c r="R140" s="89"/>
      <c r="S140" s="89"/>
      <c r="T140" s="89"/>
      <c r="U140" s="89"/>
    </row>
    <row r="141" spans="2:21">
      <c r="B141" s="93"/>
      <c r="C141" s="93"/>
      <c r="D141" s="93"/>
      <c r="E141" s="93"/>
      <c r="F141" s="92"/>
      <c r="G141" s="92"/>
      <c r="H141" s="92"/>
      <c r="I141" s="89"/>
      <c r="K141" s="89"/>
      <c r="L141" s="89"/>
      <c r="M141" s="89"/>
      <c r="N141" s="89"/>
      <c r="O141" s="89"/>
      <c r="P141" s="89"/>
      <c r="Q141" s="89"/>
      <c r="R141" s="89"/>
      <c r="S141" s="89"/>
      <c r="T141" s="89"/>
      <c r="U141" s="89"/>
    </row>
    <row r="142" spans="2:21">
      <c r="B142" s="93"/>
      <c r="C142" s="93"/>
      <c r="D142" s="93"/>
      <c r="E142" s="93"/>
      <c r="F142" s="92"/>
      <c r="G142" s="92"/>
      <c r="H142" s="92"/>
      <c r="I142" s="89"/>
      <c r="K142" s="89"/>
      <c r="L142" s="89"/>
      <c r="M142" s="89"/>
      <c r="N142" s="89"/>
      <c r="O142" s="89"/>
      <c r="P142" s="89"/>
      <c r="Q142" s="89"/>
      <c r="R142" s="89"/>
      <c r="S142" s="89"/>
      <c r="T142" s="89"/>
      <c r="U142" s="89"/>
    </row>
    <row r="143" spans="2:21">
      <c r="B143" s="93"/>
      <c r="C143" s="93"/>
      <c r="D143" s="93"/>
      <c r="E143" s="93"/>
      <c r="F143" s="92"/>
      <c r="G143" s="92"/>
      <c r="H143" s="92"/>
      <c r="I143" s="89"/>
      <c r="K143" s="89"/>
      <c r="L143" s="89"/>
      <c r="M143" s="89"/>
      <c r="N143" s="89"/>
      <c r="O143" s="89"/>
      <c r="P143" s="89"/>
      <c r="Q143" s="89"/>
      <c r="R143" s="89"/>
      <c r="S143" s="89"/>
      <c r="T143" s="89"/>
      <c r="U143" s="89"/>
    </row>
    <row r="144" spans="2:21">
      <c r="B144" s="93"/>
      <c r="C144" s="93"/>
      <c r="D144" s="93"/>
      <c r="E144" s="93"/>
      <c r="F144" s="92"/>
      <c r="G144" s="92"/>
      <c r="H144" s="92"/>
      <c r="I144" s="89"/>
      <c r="K144" s="89"/>
      <c r="L144" s="89"/>
      <c r="M144" s="89"/>
      <c r="N144" s="89"/>
      <c r="O144" s="89"/>
      <c r="P144" s="89"/>
      <c r="Q144" s="89"/>
      <c r="R144" s="89"/>
      <c r="S144" s="89"/>
      <c r="T144" s="89"/>
      <c r="U144" s="89"/>
    </row>
    <row r="145" spans="2:21">
      <c r="B145" s="93"/>
      <c r="C145" s="93"/>
      <c r="D145" s="93"/>
      <c r="E145" s="93"/>
      <c r="F145" s="92"/>
      <c r="G145" s="92"/>
      <c r="H145" s="92"/>
      <c r="I145" s="89"/>
      <c r="K145" s="89"/>
      <c r="L145" s="89"/>
      <c r="M145" s="89"/>
      <c r="N145" s="89"/>
      <c r="O145" s="89"/>
      <c r="P145" s="89"/>
      <c r="Q145" s="89"/>
      <c r="R145" s="89"/>
      <c r="S145" s="89"/>
      <c r="T145" s="89"/>
      <c r="U145" s="89"/>
    </row>
    <row r="146" spans="2:21">
      <c r="B146" s="93"/>
      <c r="C146" s="93"/>
      <c r="D146" s="93"/>
      <c r="E146" s="93"/>
      <c r="F146" s="92"/>
      <c r="G146" s="92"/>
      <c r="H146" s="92"/>
      <c r="I146" s="89"/>
      <c r="K146" s="89"/>
      <c r="L146" s="89"/>
      <c r="M146" s="89"/>
      <c r="N146" s="89"/>
      <c r="O146" s="89"/>
      <c r="P146" s="89"/>
      <c r="Q146" s="89"/>
      <c r="R146" s="89"/>
      <c r="S146" s="89"/>
      <c r="T146" s="89"/>
      <c r="U146" s="89"/>
    </row>
    <row r="147" spans="2:21">
      <c r="B147" s="93"/>
      <c r="C147" s="93"/>
      <c r="D147" s="93"/>
      <c r="E147" s="93"/>
      <c r="F147" s="92"/>
      <c r="G147" s="92"/>
      <c r="H147" s="92"/>
      <c r="I147" s="89"/>
      <c r="K147" s="89"/>
      <c r="L147" s="89"/>
      <c r="M147" s="89"/>
      <c r="N147" s="89"/>
      <c r="O147" s="89"/>
      <c r="P147" s="89"/>
      <c r="Q147" s="89"/>
      <c r="R147" s="89"/>
      <c r="S147" s="89"/>
      <c r="T147" s="89"/>
      <c r="U147" s="89"/>
    </row>
    <row r="148" spans="2:21">
      <c r="B148" s="93"/>
      <c r="C148" s="93"/>
      <c r="D148" s="93"/>
      <c r="E148" s="93"/>
      <c r="F148" s="92"/>
      <c r="G148" s="92"/>
      <c r="H148" s="92"/>
      <c r="I148" s="89"/>
      <c r="K148" s="89"/>
      <c r="L148" s="89"/>
      <c r="M148" s="89"/>
      <c r="N148" s="89"/>
      <c r="O148" s="89"/>
      <c r="P148" s="89"/>
      <c r="Q148" s="89"/>
      <c r="R148" s="89"/>
      <c r="S148" s="89"/>
      <c r="T148" s="89"/>
      <c r="U148" s="89"/>
    </row>
    <row r="149" spans="2:21">
      <c r="B149" s="93"/>
      <c r="C149" s="93"/>
      <c r="D149" s="93"/>
      <c r="E149" s="93"/>
      <c r="F149" s="92"/>
      <c r="G149" s="92"/>
      <c r="H149" s="92"/>
      <c r="I149" s="89"/>
      <c r="K149" s="89"/>
      <c r="L149" s="89"/>
      <c r="M149" s="89"/>
      <c r="N149" s="89"/>
      <c r="O149" s="89"/>
      <c r="P149" s="89"/>
      <c r="Q149" s="89"/>
      <c r="R149" s="89"/>
      <c r="S149" s="89"/>
      <c r="T149" s="89"/>
      <c r="U149" s="89"/>
    </row>
    <row r="150" spans="2:21">
      <c r="B150" s="93"/>
      <c r="C150" s="93"/>
      <c r="D150" s="93"/>
      <c r="E150" s="93"/>
      <c r="F150" s="92"/>
      <c r="G150" s="92"/>
      <c r="H150" s="92"/>
      <c r="I150" s="89"/>
      <c r="K150" s="89"/>
      <c r="L150" s="89"/>
      <c r="M150" s="89"/>
      <c r="N150" s="89"/>
      <c r="O150" s="89"/>
      <c r="P150" s="89"/>
      <c r="Q150" s="89"/>
      <c r="R150" s="89"/>
      <c r="S150" s="89"/>
      <c r="T150" s="89"/>
      <c r="U150" s="89"/>
    </row>
    <row r="151" spans="2:21">
      <c r="B151" s="93"/>
      <c r="C151" s="93"/>
      <c r="D151" s="93"/>
      <c r="E151" s="93"/>
      <c r="F151" s="92"/>
      <c r="G151" s="92"/>
      <c r="H151" s="92"/>
      <c r="I151" s="89"/>
      <c r="K151" s="89"/>
      <c r="L151" s="89"/>
      <c r="M151" s="89"/>
      <c r="N151" s="89"/>
      <c r="O151" s="89"/>
      <c r="P151" s="89"/>
      <c r="Q151" s="89"/>
      <c r="R151" s="89"/>
      <c r="S151" s="89"/>
      <c r="T151" s="89"/>
      <c r="U151" s="89"/>
    </row>
    <row r="152" spans="2:21">
      <c r="B152" s="93"/>
      <c r="C152" s="93"/>
      <c r="D152" s="93"/>
      <c r="E152" s="93"/>
      <c r="F152" s="92"/>
      <c r="G152" s="92"/>
      <c r="H152" s="92"/>
      <c r="I152" s="89"/>
      <c r="K152" s="89"/>
      <c r="L152" s="89"/>
      <c r="M152" s="89"/>
      <c r="N152" s="89"/>
      <c r="O152" s="89"/>
      <c r="P152" s="89"/>
      <c r="Q152" s="89"/>
      <c r="R152" s="89"/>
      <c r="S152" s="89"/>
      <c r="T152" s="89"/>
      <c r="U152" s="89"/>
    </row>
    <row r="153" spans="2:21">
      <c r="B153" s="93"/>
      <c r="C153" s="93"/>
      <c r="D153" s="93"/>
      <c r="E153" s="93"/>
      <c r="F153" s="92"/>
      <c r="G153" s="92"/>
      <c r="H153" s="92"/>
      <c r="I153" s="89"/>
      <c r="K153" s="89"/>
      <c r="L153" s="89"/>
      <c r="M153" s="89"/>
      <c r="N153" s="89"/>
      <c r="O153" s="89"/>
      <c r="P153" s="89"/>
      <c r="Q153" s="89"/>
      <c r="R153" s="89"/>
      <c r="S153" s="89"/>
      <c r="T153" s="89"/>
      <c r="U153" s="89"/>
    </row>
    <row r="154" spans="2:21">
      <c r="B154" s="93"/>
      <c r="C154" s="93"/>
      <c r="D154" s="93"/>
      <c r="E154" s="93"/>
      <c r="F154" s="92"/>
      <c r="G154" s="92"/>
      <c r="H154" s="92"/>
      <c r="I154" s="89"/>
      <c r="K154" s="89"/>
      <c r="L154" s="89"/>
      <c r="M154" s="89"/>
      <c r="N154" s="89"/>
      <c r="O154" s="89"/>
      <c r="P154" s="89"/>
      <c r="Q154" s="89"/>
      <c r="R154" s="89"/>
      <c r="S154" s="89"/>
      <c r="T154" s="89"/>
      <c r="U154" s="89"/>
    </row>
    <row r="155" spans="2:21">
      <c r="B155" s="93"/>
      <c r="C155" s="93"/>
      <c r="D155" s="93"/>
      <c r="E155" s="93"/>
      <c r="F155" s="92"/>
      <c r="G155" s="92"/>
      <c r="H155" s="92"/>
      <c r="I155" s="89"/>
      <c r="K155" s="89"/>
      <c r="L155" s="89"/>
      <c r="M155" s="89"/>
      <c r="N155" s="89"/>
      <c r="O155" s="89"/>
      <c r="P155" s="89"/>
      <c r="Q155" s="89"/>
      <c r="R155" s="89"/>
      <c r="S155" s="89"/>
      <c r="T155" s="89"/>
      <c r="U155" s="89"/>
    </row>
    <row r="156" spans="2:21">
      <c r="B156" s="93"/>
      <c r="C156" s="93"/>
      <c r="D156" s="93"/>
      <c r="E156" s="93"/>
      <c r="F156" s="92"/>
      <c r="G156" s="92"/>
      <c r="H156" s="92"/>
      <c r="I156" s="89"/>
      <c r="K156" s="89"/>
      <c r="L156" s="89"/>
      <c r="M156" s="89"/>
      <c r="N156" s="89"/>
      <c r="O156" s="89"/>
      <c r="P156" s="89"/>
      <c r="Q156" s="89"/>
      <c r="R156" s="89"/>
      <c r="S156" s="89"/>
      <c r="T156" s="89"/>
      <c r="U156" s="89"/>
    </row>
    <row r="157" spans="2:21">
      <c r="B157" s="93"/>
      <c r="C157" s="93"/>
      <c r="D157" s="93"/>
      <c r="E157" s="93"/>
      <c r="F157" s="92"/>
      <c r="G157" s="92"/>
      <c r="H157" s="92"/>
      <c r="I157" s="89"/>
      <c r="K157" s="89"/>
      <c r="L157" s="89"/>
      <c r="M157" s="89"/>
      <c r="N157" s="89"/>
      <c r="O157" s="89"/>
      <c r="P157" s="89"/>
      <c r="Q157" s="89"/>
      <c r="R157" s="89"/>
      <c r="S157" s="89"/>
      <c r="T157" s="89"/>
      <c r="U157" s="89"/>
    </row>
    <row r="158" spans="2:21">
      <c r="B158" s="93"/>
      <c r="C158" s="93"/>
      <c r="D158" s="93"/>
      <c r="E158" s="93"/>
      <c r="F158" s="92"/>
      <c r="G158" s="92"/>
      <c r="H158" s="92"/>
      <c r="I158" s="89"/>
      <c r="K158" s="89"/>
      <c r="L158" s="89"/>
      <c r="M158" s="89"/>
      <c r="N158" s="89"/>
      <c r="O158" s="89"/>
      <c r="P158" s="89"/>
      <c r="Q158" s="89"/>
      <c r="R158" s="89"/>
      <c r="S158" s="89"/>
      <c r="T158" s="89"/>
      <c r="U158" s="89"/>
    </row>
    <row r="159" spans="2:21">
      <c r="B159" s="93"/>
      <c r="C159" s="93"/>
      <c r="D159" s="93"/>
      <c r="E159" s="93"/>
      <c r="F159" s="92"/>
      <c r="G159" s="92"/>
      <c r="H159" s="92"/>
      <c r="I159" s="89"/>
      <c r="K159" s="89"/>
      <c r="L159" s="89"/>
      <c r="M159" s="89"/>
      <c r="N159" s="89"/>
      <c r="O159" s="89"/>
      <c r="P159" s="89"/>
      <c r="Q159" s="89"/>
      <c r="R159" s="89"/>
      <c r="S159" s="89"/>
      <c r="T159" s="89"/>
      <c r="U159" s="89"/>
    </row>
    <row r="160" spans="2:21">
      <c r="B160" s="93"/>
      <c r="C160" s="93"/>
      <c r="D160" s="93"/>
      <c r="E160" s="93"/>
      <c r="F160" s="92"/>
      <c r="G160" s="92"/>
      <c r="H160" s="92"/>
      <c r="I160" s="89"/>
      <c r="K160" s="89"/>
      <c r="L160" s="89"/>
      <c r="M160" s="89"/>
      <c r="N160" s="89"/>
      <c r="O160" s="89"/>
      <c r="P160" s="89"/>
      <c r="Q160" s="89"/>
      <c r="R160" s="89"/>
      <c r="S160" s="89"/>
      <c r="T160" s="89"/>
      <c r="U160" s="89"/>
    </row>
    <row r="161" spans="2:21">
      <c r="B161" s="93"/>
      <c r="C161" s="93"/>
      <c r="D161" s="93"/>
      <c r="E161" s="93"/>
      <c r="F161" s="92"/>
      <c r="G161" s="92"/>
      <c r="H161" s="92"/>
      <c r="I161" s="89"/>
      <c r="K161" s="89"/>
      <c r="L161" s="89"/>
      <c r="M161" s="89"/>
      <c r="N161" s="89"/>
      <c r="O161" s="89"/>
      <c r="P161" s="89"/>
      <c r="Q161" s="89"/>
      <c r="R161" s="89"/>
      <c r="S161" s="89"/>
      <c r="T161" s="89"/>
      <c r="U161" s="89"/>
    </row>
    <row r="162" spans="2:21">
      <c r="B162" s="93"/>
      <c r="C162" s="93"/>
      <c r="D162" s="93"/>
      <c r="E162" s="93"/>
      <c r="F162" s="92"/>
      <c r="G162" s="92"/>
      <c r="H162" s="92"/>
      <c r="I162" s="89"/>
      <c r="K162" s="89"/>
      <c r="L162" s="89"/>
      <c r="M162" s="89"/>
      <c r="N162" s="89"/>
      <c r="O162" s="89"/>
      <c r="P162" s="89"/>
      <c r="Q162" s="89"/>
      <c r="R162" s="89"/>
      <c r="S162" s="89"/>
      <c r="T162" s="89"/>
      <c r="U162" s="89"/>
    </row>
    <row r="163" spans="2:21">
      <c r="B163" s="93"/>
      <c r="C163" s="93"/>
      <c r="D163" s="93"/>
      <c r="E163" s="93"/>
      <c r="F163" s="92"/>
      <c r="G163" s="92"/>
      <c r="H163" s="92"/>
      <c r="I163" s="89"/>
      <c r="K163" s="89"/>
      <c r="L163" s="89"/>
      <c r="M163" s="89"/>
      <c r="N163" s="89"/>
      <c r="O163" s="89"/>
      <c r="P163" s="89"/>
      <c r="Q163" s="89"/>
      <c r="R163" s="89"/>
      <c r="S163" s="89"/>
      <c r="T163" s="89"/>
      <c r="U163" s="89"/>
    </row>
    <row r="164" spans="2:21">
      <c r="B164" s="93"/>
      <c r="C164" s="93"/>
      <c r="D164" s="93"/>
      <c r="E164" s="93"/>
      <c r="F164" s="92"/>
      <c r="G164" s="92"/>
      <c r="H164" s="92"/>
      <c r="I164" s="89"/>
      <c r="K164" s="89"/>
      <c r="L164" s="89"/>
      <c r="M164" s="89"/>
      <c r="N164" s="89"/>
      <c r="O164" s="89"/>
      <c r="P164" s="89"/>
      <c r="Q164" s="89"/>
      <c r="R164" s="89"/>
      <c r="S164" s="89"/>
      <c r="T164" s="89"/>
      <c r="U164" s="89"/>
    </row>
    <row r="165" spans="2:21">
      <c r="B165" s="93"/>
      <c r="C165" s="93"/>
      <c r="D165" s="93"/>
      <c r="E165" s="93"/>
      <c r="F165" s="92"/>
      <c r="G165" s="92"/>
      <c r="H165" s="92"/>
      <c r="I165" s="89"/>
      <c r="K165" s="89"/>
      <c r="L165" s="89"/>
      <c r="M165" s="89"/>
      <c r="N165" s="89"/>
      <c r="O165" s="89"/>
      <c r="P165" s="89"/>
      <c r="Q165" s="89"/>
      <c r="R165" s="89"/>
      <c r="S165" s="89"/>
      <c r="T165" s="89"/>
      <c r="U165" s="89"/>
    </row>
    <row r="166" spans="2:21">
      <c r="B166" s="93"/>
      <c r="C166" s="93"/>
      <c r="D166" s="93"/>
      <c r="E166" s="93"/>
      <c r="F166" s="92"/>
      <c r="G166" s="92"/>
      <c r="H166" s="92"/>
      <c r="I166" s="89"/>
      <c r="K166" s="89"/>
      <c r="L166" s="89"/>
      <c r="M166" s="89"/>
      <c r="N166" s="89"/>
      <c r="O166" s="89"/>
      <c r="P166" s="89"/>
      <c r="Q166" s="89"/>
      <c r="R166" s="89"/>
      <c r="S166" s="89"/>
      <c r="T166" s="89"/>
      <c r="U166" s="89"/>
    </row>
    <row r="167" spans="2:21">
      <c r="B167" s="93"/>
      <c r="C167" s="93"/>
      <c r="D167" s="93"/>
      <c r="E167" s="93"/>
      <c r="F167" s="92"/>
      <c r="G167" s="92"/>
      <c r="H167" s="92"/>
      <c r="I167" s="89"/>
      <c r="K167" s="89"/>
      <c r="L167" s="89"/>
      <c r="M167" s="89"/>
      <c r="N167" s="89"/>
      <c r="O167" s="89"/>
      <c r="P167" s="89"/>
      <c r="Q167" s="89"/>
      <c r="R167" s="89"/>
      <c r="S167" s="89"/>
      <c r="T167" s="89"/>
      <c r="U167" s="89"/>
    </row>
    <row r="168" spans="2:21">
      <c r="B168" s="93"/>
      <c r="C168" s="93"/>
      <c r="D168" s="93"/>
      <c r="E168" s="93"/>
      <c r="F168" s="92"/>
      <c r="G168" s="92"/>
      <c r="H168" s="92"/>
      <c r="I168" s="89"/>
      <c r="K168" s="89"/>
      <c r="L168" s="89"/>
      <c r="M168" s="89"/>
      <c r="N168" s="89"/>
      <c r="O168" s="89"/>
      <c r="P168" s="89"/>
      <c r="Q168" s="89"/>
      <c r="R168" s="89"/>
      <c r="S168" s="89"/>
      <c r="T168" s="89"/>
      <c r="U168" s="89"/>
    </row>
    <row r="169" spans="2:21">
      <c r="B169" s="93"/>
      <c r="C169" s="93"/>
      <c r="D169" s="93"/>
      <c r="E169" s="93"/>
      <c r="F169" s="92"/>
      <c r="G169" s="92"/>
      <c r="H169" s="92"/>
      <c r="I169" s="89"/>
      <c r="K169" s="89"/>
      <c r="L169" s="89"/>
      <c r="M169" s="89"/>
      <c r="N169" s="89"/>
      <c r="O169" s="89"/>
      <c r="P169" s="89"/>
      <c r="Q169" s="89"/>
      <c r="R169" s="89"/>
      <c r="S169" s="89"/>
      <c r="T169" s="89"/>
      <c r="U169" s="89"/>
    </row>
    <row r="170" spans="2:21">
      <c r="B170" s="93"/>
      <c r="C170" s="93"/>
      <c r="D170" s="93"/>
      <c r="E170" s="93"/>
      <c r="F170" s="92"/>
      <c r="G170" s="92"/>
      <c r="H170" s="92"/>
      <c r="I170" s="89"/>
      <c r="K170" s="89"/>
      <c r="L170" s="89"/>
      <c r="M170" s="89"/>
      <c r="N170" s="89"/>
      <c r="O170" s="89"/>
      <c r="P170" s="89"/>
      <c r="Q170" s="89"/>
      <c r="R170" s="89"/>
      <c r="S170" s="89"/>
      <c r="T170" s="89"/>
      <c r="U170" s="89"/>
    </row>
    <row r="171" spans="2:21">
      <c r="B171" s="93"/>
      <c r="C171" s="93"/>
      <c r="D171" s="93"/>
      <c r="E171" s="93"/>
      <c r="F171" s="92"/>
      <c r="G171" s="92"/>
      <c r="H171" s="92"/>
      <c r="I171" s="89"/>
      <c r="K171" s="89"/>
      <c r="L171" s="89"/>
      <c r="M171" s="89"/>
      <c r="N171" s="89"/>
      <c r="O171" s="89"/>
      <c r="P171" s="89"/>
      <c r="Q171" s="89"/>
      <c r="R171" s="89"/>
      <c r="S171" s="89"/>
      <c r="T171" s="89"/>
      <c r="U171" s="89"/>
    </row>
    <row r="172" spans="2:21">
      <c r="B172" s="93"/>
      <c r="C172" s="93"/>
      <c r="D172" s="93"/>
      <c r="E172" s="93"/>
      <c r="F172" s="92"/>
      <c r="G172" s="92"/>
      <c r="H172" s="92"/>
      <c r="I172" s="89"/>
      <c r="K172" s="89"/>
      <c r="L172" s="89"/>
      <c r="M172" s="89"/>
      <c r="N172" s="89"/>
      <c r="O172" s="89"/>
      <c r="P172" s="89"/>
      <c r="Q172" s="89"/>
      <c r="R172" s="89"/>
      <c r="S172" s="89"/>
      <c r="T172" s="89"/>
      <c r="U172" s="89"/>
    </row>
    <row r="173" spans="2:21">
      <c r="B173" s="93"/>
      <c r="C173" s="93"/>
      <c r="D173" s="93"/>
      <c r="E173" s="93"/>
      <c r="F173" s="92"/>
      <c r="G173" s="92"/>
      <c r="H173" s="92"/>
      <c r="I173" s="89"/>
      <c r="K173" s="89"/>
      <c r="L173" s="89"/>
      <c r="M173" s="89"/>
      <c r="N173" s="89"/>
      <c r="O173" s="89"/>
      <c r="P173" s="89"/>
      <c r="Q173" s="89"/>
      <c r="R173" s="89"/>
      <c r="S173" s="89"/>
      <c r="T173" s="89"/>
      <c r="U173" s="89"/>
    </row>
    <row r="174" spans="2:21">
      <c r="B174" s="93"/>
      <c r="C174" s="93"/>
      <c r="D174" s="93"/>
      <c r="E174" s="93"/>
      <c r="F174" s="92"/>
      <c r="G174" s="92"/>
      <c r="H174" s="92"/>
      <c r="I174" s="89"/>
      <c r="K174" s="89"/>
      <c r="L174" s="89"/>
      <c r="M174" s="89"/>
      <c r="N174" s="89"/>
      <c r="O174" s="89"/>
      <c r="P174" s="89"/>
      <c r="Q174" s="89"/>
      <c r="R174" s="89"/>
      <c r="S174" s="89"/>
      <c r="T174" s="89"/>
      <c r="U174" s="89"/>
    </row>
    <row r="175" spans="2:21">
      <c r="B175" s="93"/>
      <c r="C175" s="93"/>
      <c r="D175" s="93"/>
      <c r="E175" s="93"/>
      <c r="F175" s="92"/>
      <c r="G175" s="92"/>
      <c r="H175" s="92"/>
      <c r="I175" s="89"/>
      <c r="K175" s="89"/>
      <c r="L175" s="89"/>
      <c r="M175" s="89"/>
      <c r="N175" s="89"/>
      <c r="O175" s="89"/>
      <c r="P175" s="89"/>
      <c r="Q175" s="89"/>
      <c r="R175" s="89"/>
      <c r="S175" s="89"/>
      <c r="T175" s="89"/>
      <c r="U175" s="89"/>
    </row>
    <row r="176" spans="2:21">
      <c r="B176" s="93"/>
      <c r="C176" s="93"/>
      <c r="D176" s="93"/>
      <c r="E176" s="93"/>
      <c r="F176" s="92"/>
      <c r="G176" s="92"/>
      <c r="H176" s="92"/>
      <c r="I176" s="89"/>
      <c r="K176" s="89"/>
      <c r="L176" s="89"/>
      <c r="M176" s="89"/>
      <c r="N176" s="89"/>
      <c r="O176" s="89"/>
      <c r="P176" s="89"/>
      <c r="Q176" s="89"/>
      <c r="R176" s="89"/>
      <c r="S176" s="89"/>
      <c r="T176" s="89"/>
      <c r="U176" s="89"/>
    </row>
    <row r="177" spans="2:21">
      <c r="B177" s="93"/>
      <c r="C177" s="93"/>
      <c r="D177" s="93"/>
      <c r="E177" s="93"/>
      <c r="F177" s="92"/>
      <c r="G177" s="92"/>
      <c r="H177" s="92"/>
      <c r="I177" s="89"/>
      <c r="K177" s="89"/>
      <c r="L177" s="89"/>
      <c r="M177" s="89"/>
      <c r="N177" s="89"/>
      <c r="O177" s="89"/>
      <c r="P177" s="89"/>
      <c r="Q177" s="89"/>
      <c r="R177" s="89"/>
      <c r="S177" s="89"/>
      <c r="T177" s="89"/>
      <c r="U177" s="89"/>
    </row>
    <row r="178" spans="2:21">
      <c r="B178" s="93"/>
      <c r="C178" s="93"/>
      <c r="D178" s="93"/>
      <c r="E178" s="93"/>
      <c r="F178" s="92"/>
      <c r="G178" s="92"/>
      <c r="H178" s="92"/>
      <c r="I178" s="89"/>
      <c r="K178" s="89"/>
      <c r="L178" s="89"/>
      <c r="M178" s="89"/>
      <c r="N178" s="89"/>
      <c r="O178" s="89"/>
      <c r="P178" s="89"/>
      <c r="Q178" s="89"/>
      <c r="R178" s="89"/>
      <c r="S178" s="89"/>
      <c r="T178" s="89"/>
      <c r="U178" s="89"/>
    </row>
    <row r="179" spans="2:21">
      <c r="B179" s="93"/>
      <c r="C179" s="93"/>
      <c r="D179" s="93"/>
      <c r="E179" s="93"/>
      <c r="F179" s="92"/>
      <c r="G179" s="92"/>
      <c r="H179" s="92"/>
      <c r="I179" s="89"/>
      <c r="K179" s="89"/>
      <c r="L179" s="89"/>
      <c r="M179" s="89"/>
      <c r="N179" s="89"/>
      <c r="O179" s="89"/>
      <c r="P179" s="89"/>
      <c r="Q179" s="89"/>
      <c r="R179" s="89"/>
      <c r="S179" s="89"/>
      <c r="T179" s="89"/>
      <c r="U179" s="89"/>
    </row>
    <row r="180" spans="2:21">
      <c r="B180" s="93"/>
      <c r="C180" s="93"/>
      <c r="D180" s="93"/>
      <c r="E180" s="93"/>
      <c r="F180" s="92"/>
      <c r="G180" s="92"/>
      <c r="H180" s="92"/>
      <c r="I180" s="89"/>
      <c r="K180" s="89"/>
      <c r="L180" s="89"/>
      <c r="M180" s="89"/>
      <c r="N180" s="89"/>
      <c r="O180" s="89"/>
      <c r="P180" s="89"/>
      <c r="Q180" s="89"/>
      <c r="R180" s="89"/>
      <c r="S180" s="89"/>
      <c r="T180" s="89"/>
      <c r="U180" s="89"/>
    </row>
    <row r="181" spans="2:21">
      <c r="B181" s="93"/>
      <c r="C181" s="93"/>
      <c r="D181" s="93"/>
      <c r="E181" s="93"/>
      <c r="F181" s="92"/>
      <c r="G181" s="92"/>
      <c r="H181" s="92"/>
      <c r="I181" s="89"/>
      <c r="K181" s="89"/>
      <c r="L181" s="89"/>
      <c r="M181" s="89"/>
      <c r="N181" s="89"/>
      <c r="O181" s="89"/>
      <c r="P181" s="89"/>
      <c r="Q181" s="89"/>
      <c r="R181" s="89"/>
      <c r="S181" s="89"/>
      <c r="T181" s="89"/>
      <c r="U181" s="89"/>
    </row>
    <row r="182" spans="2:21">
      <c r="B182" s="93"/>
      <c r="C182" s="93"/>
      <c r="D182" s="93"/>
      <c r="E182" s="93"/>
      <c r="F182" s="92"/>
      <c r="G182" s="92"/>
      <c r="H182" s="92"/>
      <c r="I182" s="89"/>
      <c r="K182" s="89"/>
      <c r="L182" s="89"/>
      <c r="M182" s="89"/>
      <c r="N182" s="89"/>
      <c r="O182" s="89"/>
      <c r="P182" s="89"/>
      <c r="Q182" s="89"/>
      <c r="R182" s="89"/>
      <c r="S182" s="89"/>
      <c r="T182" s="89"/>
      <c r="U182" s="89"/>
    </row>
    <row r="183" spans="2:21">
      <c r="B183" s="93"/>
      <c r="C183" s="93"/>
      <c r="D183" s="93"/>
      <c r="E183" s="93"/>
      <c r="F183" s="92"/>
      <c r="G183" s="92"/>
      <c r="H183" s="92"/>
      <c r="I183" s="89"/>
      <c r="K183" s="89"/>
      <c r="L183" s="89"/>
      <c r="M183" s="89"/>
      <c r="N183" s="89"/>
      <c r="O183" s="89"/>
      <c r="P183" s="89"/>
      <c r="Q183" s="89"/>
      <c r="R183" s="89"/>
      <c r="S183" s="89"/>
      <c r="T183" s="89"/>
      <c r="U183" s="89"/>
    </row>
    <row r="184" spans="2:21">
      <c r="B184" s="93"/>
      <c r="C184" s="93"/>
      <c r="D184" s="93"/>
      <c r="E184" s="93"/>
      <c r="F184" s="92"/>
      <c r="G184" s="92"/>
      <c r="H184" s="92"/>
      <c r="I184" s="89"/>
      <c r="K184" s="89"/>
      <c r="L184" s="89"/>
      <c r="M184" s="89"/>
      <c r="N184" s="89"/>
      <c r="O184" s="89"/>
      <c r="P184" s="89"/>
      <c r="Q184" s="89"/>
      <c r="R184" s="89"/>
      <c r="S184" s="89"/>
      <c r="T184" s="89"/>
      <c r="U184" s="89"/>
    </row>
    <row r="185" spans="2:21">
      <c r="B185" s="93"/>
      <c r="C185" s="93"/>
      <c r="D185" s="93"/>
      <c r="E185" s="93"/>
      <c r="F185" s="92"/>
      <c r="G185" s="92"/>
      <c r="H185" s="92"/>
      <c r="I185" s="89"/>
      <c r="K185" s="89"/>
      <c r="L185" s="89"/>
      <c r="M185" s="89"/>
      <c r="N185" s="89"/>
      <c r="O185" s="89"/>
      <c r="P185" s="89"/>
      <c r="Q185" s="89"/>
      <c r="R185" s="89"/>
      <c r="S185" s="89"/>
      <c r="T185" s="89"/>
      <c r="U185" s="89"/>
    </row>
    <row r="186" spans="2:21">
      <c r="B186" s="93"/>
      <c r="C186" s="93"/>
      <c r="D186" s="93"/>
      <c r="E186" s="93"/>
      <c r="F186" s="92"/>
      <c r="G186" s="92"/>
      <c r="H186" s="92"/>
      <c r="I186" s="89"/>
      <c r="K186" s="89"/>
      <c r="L186" s="89"/>
      <c r="M186" s="89"/>
      <c r="N186" s="89"/>
      <c r="O186" s="89"/>
      <c r="P186" s="89"/>
      <c r="Q186" s="89"/>
      <c r="R186" s="89"/>
      <c r="S186" s="89"/>
      <c r="T186" s="89"/>
      <c r="U186" s="89"/>
    </row>
    <row r="187" spans="2:21">
      <c r="B187" s="93"/>
      <c r="C187" s="93"/>
      <c r="D187" s="93"/>
      <c r="E187" s="93"/>
      <c r="F187" s="92"/>
      <c r="G187" s="92"/>
      <c r="H187" s="92"/>
      <c r="I187" s="89"/>
      <c r="K187" s="89"/>
      <c r="L187" s="89"/>
      <c r="M187" s="89"/>
      <c r="N187" s="89"/>
      <c r="O187" s="89"/>
      <c r="P187" s="89"/>
      <c r="Q187" s="89"/>
      <c r="R187" s="89"/>
      <c r="S187" s="89"/>
      <c r="T187" s="89"/>
      <c r="U187" s="89"/>
    </row>
    <row r="188" spans="2:21">
      <c r="B188" s="93"/>
      <c r="C188" s="93"/>
      <c r="D188" s="93"/>
      <c r="E188" s="93"/>
      <c r="F188" s="92"/>
      <c r="G188" s="92"/>
      <c r="H188" s="92"/>
      <c r="I188" s="89"/>
      <c r="K188" s="89"/>
      <c r="L188" s="89"/>
      <c r="M188" s="89"/>
      <c r="N188" s="89"/>
      <c r="O188" s="89"/>
      <c r="P188" s="89"/>
      <c r="Q188" s="89"/>
      <c r="R188" s="89"/>
      <c r="S188" s="89"/>
      <c r="T188" s="89"/>
      <c r="U188" s="89"/>
    </row>
    <row r="189" spans="2:21">
      <c r="B189" s="93"/>
      <c r="C189" s="93"/>
      <c r="D189" s="93"/>
      <c r="E189" s="93"/>
      <c r="F189" s="92"/>
      <c r="G189" s="92"/>
      <c r="H189" s="92"/>
      <c r="I189" s="89"/>
      <c r="K189" s="89"/>
      <c r="L189" s="89"/>
      <c r="M189" s="89"/>
      <c r="N189" s="89"/>
      <c r="O189" s="89"/>
      <c r="P189" s="89"/>
      <c r="Q189" s="89"/>
      <c r="R189" s="89"/>
      <c r="S189" s="89"/>
      <c r="T189" s="89"/>
      <c r="U189" s="89"/>
    </row>
    <row r="190" spans="2:21">
      <c r="B190" s="93"/>
      <c r="C190" s="93"/>
      <c r="D190" s="93"/>
      <c r="E190" s="93"/>
      <c r="F190" s="92"/>
      <c r="G190" s="92"/>
      <c r="H190" s="92"/>
      <c r="I190" s="89"/>
      <c r="K190" s="89"/>
      <c r="L190" s="89"/>
      <c r="M190" s="89"/>
      <c r="N190" s="89"/>
      <c r="O190" s="89"/>
      <c r="P190" s="89"/>
      <c r="Q190" s="89"/>
      <c r="R190" s="89"/>
      <c r="S190" s="89"/>
      <c r="T190" s="89"/>
      <c r="U190" s="89"/>
    </row>
    <row r="191" spans="2:21">
      <c r="B191" s="93"/>
      <c r="C191" s="93"/>
      <c r="D191" s="93"/>
      <c r="E191" s="93"/>
      <c r="F191" s="92"/>
      <c r="G191" s="92"/>
      <c r="H191" s="92"/>
      <c r="I191" s="89"/>
      <c r="K191" s="89"/>
      <c r="L191" s="89"/>
      <c r="M191" s="89"/>
      <c r="N191" s="89"/>
      <c r="O191" s="89"/>
      <c r="P191" s="89"/>
      <c r="Q191" s="89"/>
      <c r="R191" s="89"/>
      <c r="S191" s="89"/>
      <c r="T191" s="89"/>
      <c r="U191" s="89"/>
    </row>
    <row r="192" spans="2:21">
      <c r="B192" s="93"/>
      <c r="C192" s="93"/>
      <c r="D192" s="93"/>
      <c r="E192" s="93"/>
      <c r="F192" s="92"/>
      <c r="G192" s="92"/>
      <c r="H192" s="92"/>
      <c r="I192" s="89"/>
      <c r="K192" s="89"/>
      <c r="L192" s="89"/>
      <c r="M192" s="89"/>
      <c r="N192" s="89"/>
      <c r="O192" s="89"/>
      <c r="P192" s="89"/>
      <c r="Q192" s="89"/>
      <c r="R192" s="89"/>
      <c r="S192" s="89"/>
      <c r="T192" s="89"/>
      <c r="U192" s="89"/>
    </row>
    <row r="193" spans="2:21">
      <c r="B193" s="93"/>
      <c r="C193" s="93"/>
      <c r="D193" s="93"/>
      <c r="E193" s="93"/>
      <c r="F193" s="92"/>
      <c r="G193" s="92"/>
      <c r="H193" s="92"/>
      <c r="I193" s="89"/>
      <c r="K193" s="89"/>
      <c r="L193" s="89"/>
      <c r="M193" s="89"/>
      <c r="N193" s="89"/>
      <c r="O193" s="89"/>
      <c r="P193" s="89"/>
      <c r="Q193" s="89"/>
      <c r="R193" s="89"/>
      <c r="S193" s="89"/>
      <c r="T193" s="89"/>
      <c r="U193" s="89"/>
    </row>
    <row r="194" spans="2:21">
      <c r="B194" s="93"/>
      <c r="C194" s="93"/>
      <c r="D194" s="93"/>
      <c r="E194" s="93"/>
      <c r="F194" s="92"/>
      <c r="G194" s="92"/>
      <c r="H194" s="92"/>
      <c r="I194" s="89"/>
      <c r="K194" s="89"/>
      <c r="L194" s="89"/>
      <c r="M194" s="89"/>
      <c r="N194" s="89"/>
      <c r="O194" s="89"/>
      <c r="P194" s="89"/>
      <c r="Q194" s="89"/>
      <c r="R194" s="89"/>
      <c r="S194" s="89"/>
      <c r="T194" s="89"/>
      <c r="U194" s="89"/>
    </row>
    <row r="195" spans="2:21">
      <c r="B195" s="93"/>
      <c r="C195" s="93"/>
      <c r="D195" s="93"/>
      <c r="E195" s="93"/>
      <c r="F195" s="92"/>
      <c r="G195" s="92"/>
      <c r="H195" s="92"/>
      <c r="I195" s="89"/>
      <c r="K195" s="89"/>
      <c r="L195" s="89"/>
      <c r="M195" s="89"/>
      <c r="N195" s="89"/>
      <c r="O195" s="89"/>
      <c r="P195" s="89"/>
      <c r="Q195" s="89"/>
      <c r="R195" s="89"/>
      <c r="S195" s="89"/>
      <c r="T195" s="89"/>
      <c r="U195" s="89"/>
    </row>
    <row r="196" spans="2:21">
      <c r="B196" s="93"/>
      <c r="C196" s="93"/>
      <c r="D196" s="93"/>
      <c r="E196" s="93"/>
      <c r="F196" s="92"/>
      <c r="G196" s="92"/>
      <c r="H196" s="92"/>
      <c r="I196" s="89"/>
      <c r="K196" s="89"/>
      <c r="L196" s="89"/>
      <c r="M196" s="89"/>
      <c r="N196" s="89"/>
      <c r="O196" s="89"/>
      <c r="P196" s="89"/>
      <c r="Q196" s="89"/>
      <c r="R196" s="89"/>
      <c r="S196" s="89"/>
      <c r="T196" s="89"/>
      <c r="U196" s="89"/>
    </row>
    <row r="197" spans="2:21">
      <c r="B197" s="93"/>
      <c r="C197" s="93"/>
      <c r="D197" s="93"/>
      <c r="E197" s="93"/>
      <c r="F197" s="92"/>
      <c r="G197" s="92"/>
      <c r="H197" s="92"/>
      <c r="I197" s="89"/>
      <c r="K197" s="89"/>
      <c r="L197" s="89"/>
      <c r="M197" s="89"/>
      <c r="N197" s="89"/>
      <c r="O197" s="89"/>
      <c r="P197" s="89"/>
      <c r="Q197" s="89"/>
      <c r="R197" s="89"/>
      <c r="S197" s="89"/>
      <c r="T197" s="89"/>
      <c r="U197" s="89"/>
    </row>
    <row r="198" spans="2:21">
      <c r="B198" s="93"/>
      <c r="C198" s="93"/>
      <c r="D198" s="93"/>
      <c r="E198" s="93"/>
      <c r="F198" s="92"/>
      <c r="G198" s="92"/>
      <c r="H198" s="92"/>
      <c r="I198" s="89"/>
      <c r="K198" s="89"/>
      <c r="L198" s="89"/>
      <c r="M198" s="89"/>
      <c r="N198" s="89"/>
      <c r="O198" s="89"/>
      <c r="P198" s="89"/>
      <c r="Q198" s="89"/>
      <c r="R198" s="89"/>
      <c r="S198" s="89"/>
      <c r="T198" s="89"/>
      <c r="U198" s="89"/>
    </row>
    <row r="199" spans="2:21">
      <c r="B199" s="93"/>
      <c r="C199" s="93"/>
      <c r="D199" s="93"/>
      <c r="E199" s="93"/>
      <c r="F199" s="92"/>
      <c r="G199" s="92"/>
      <c r="H199" s="92"/>
      <c r="I199" s="89"/>
      <c r="K199" s="89"/>
      <c r="L199" s="89"/>
      <c r="M199" s="89"/>
      <c r="N199" s="89"/>
      <c r="O199" s="89"/>
      <c r="P199" s="89"/>
      <c r="Q199" s="89"/>
      <c r="R199" s="89"/>
      <c r="S199" s="89"/>
      <c r="T199" s="89"/>
      <c r="U199" s="89"/>
    </row>
    <row r="200" spans="2:21">
      <c r="B200" s="93"/>
      <c r="C200" s="93"/>
      <c r="D200" s="93"/>
      <c r="E200" s="93"/>
      <c r="F200" s="92"/>
      <c r="G200" s="92"/>
      <c r="H200" s="92"/>
      <c r="I200" s="89"/>
      <c r="K200" s="89"/>
      <c r="L200" s="89"/>
      <c r="M200" s="89"/>
      <c r="N200" s="89"/>
      <c r="O200" s="89"/>
      <c r="P200" s="89"/>
      <c r="Q200" s="89"/>
      <c r="R200" s="89"/>
      <c r="S200" s="89"/>
      <c r="T200" s="89"/>
      <c r="U200" s="89"/>
    </row>
    <row r="201" spans="2:21">
      <c r="B201" s="93"/>
      <c r="C201" s="93"/>
      <c r="D201" s="93"/>
      <c r="E201" s="93"/>
      <c r="F201" s="92"/>
      <c r="G201" s="92"/>
      <c r="H201" s="92"/>
      <c r="I201" s="89"/>
      <c r="K201" s="89"/>
      <c r="L201" s="89"/>
      <c r="M201" s="89"/>
      <c r="N201" s="89"/>
      <c r="O201" s="89"/>
      <c r="P201" s="89"/>
      <c r="Q201" s="89"/>
      <c r="R201" s="89"/>
      <c r="S201" s="89"/>
      <c r="T201" s="89"/>
      <c r="U201" s="89"/>
    </row>
    <row r="202" spans="2:21">
      <c r="B202" s="93"/>
      <c r="C202" s="93"/>
      <c r="D202" s="93"/>
      <c r="E202" s="93"/>
      <c r="F202" s="92"/>
      <c r="G202" s="92"/>
      <c r="H202" s="92"/>
      <c r="I202" s="89"/>
      <c r="K202" s="89"/>
      <c r="L202" s="89"/>
      <c r="M202" s="89"/>
      <c r="N202" s="89"/>
      <c r="O202" s="89"/>
      <c r="P202" s="89"/>
      <c r="Q202" s="89"/>
      <c r="R202" s="89"/>
      <c r="S202" s="89"/>
      <c r="T202" s="89"/>
      <c r="U202" s="89"/>
    </row>
    <row r="203" spans="2:21">
      <c r="B203" s="93"/>
      <c r="C203" s="93"/>
      <c r="D203" s="93"/>
      <c r="E203" s="93"/>
      <c r="F203" s="92"/>
      <c r="G203" s="92"/>
      <c r="H203" s="92"/>
      <c r="I203" s="89"/>
      <c r="K203" s="89"/>
      <c r="L203" s="89"/>
      <c r="M203" s="89"/>
      <c r="N203" s="89"/>
      <c r="O203" s="89"/>
      <c r="P203" s="89"/>
      <c r="Q203" s="89"/>
      <c r="R203" s="89"/>
      <c r="S203" s="89"/>
      <c r="T203" s="89"/>
      <c r="U203" s="89"/>
    </row>
    <row r="204" spans="2:21">
      <c r="B204" s="93"/>
      <c r="C204" s="93"/>
      <c r="D204" s="93"/>
      <c r="E204" s="93"/>
      <c r="F204" s="92"/>
      <c r="G204" s="92"/>
      <c r="H204" s="92"/>
      <c r="I204" s="89"/>
      <c r="K204" s="89"/>
      <c r="L204" s="89"/>
      <c r="M204" s="89"/>
      <c r="N204" s="89"/>
      <c r="O204" s="89"/>
      <c r="P204" s="89"/>
      <c r="Q204" s="89"/>
      <c r="R204" s="89"/>
      <c r="S204" s="89"/>
      <c r="T204" s="89"/>
      <c r="U204" s="89"/>
    </row>
    <row r="205" spans="2:21">
      <c r="B205" s="93"/>
      <c r="C205" s="93"/>
      <c r="D205" s="93"/>
      <c r="E205" s="93"/>
      <c r="F205" s="92"/>
      <c r="G205" s="92"/>
      <c r="H205" s="92"/>
      <c r="I205" s="89"/>
      <c r="K205" s="89"/>
      <c r="L205" s="89"/>
      <c r="M205" s="89"/>
      <c r="N205" s="89"/>
      <c r="O205" s="89"/>
      <c r="P205" s="89"/>
      <c r="Q205" s="89"/>
      <c r="R205" s="89"/>
      <c r="S205" s="89"/>
      <c r="T205" s="89"/>
      <c r="U205" s="89"/>
    </row>
    <row r="206" spans="2:21">
      <c r="B206" s="93"/>
      <c r="C206" s="93"/>
      <c r="D206" s="93"/>
      <c r="E206" s="93"/>
      <c r="F206" s="92"/>
      <c r="G206" s="92"/>
      <c r="H206" s="92"/>
      <c r="I206" s="89"/>
      <c r="K206" s="89"/>
      <c r="L206" s="89"/>
      <c r="M206" s="89"/>
      <c r="N206" s="89"/>
      <c r="O206" s="89"/>
      <c r="P206" s="89"/>
      <c r="Q206" s="89"/>
      <c r="R206" s="89"/>
      <c r="S206" s="89"/>
      <c r="T206" s="89"/>
      <c r="U206" s="89"/>
    </row>
    <row r="207" spans="2:21">
      <c r="B207" s="93"/>
      <c r="C207" s="93"/>
      <c r="D207" s="93"/>
      <c r="E207" s="93"/>
      <c r="F207" s="92"/>
      <c r="G207" s="92"/>
      <c r="H207" s="92"/>
      <c r="I207" s="89"/>
      <c r="K207" s="89"/>
      <c r="L207" s="89"/>
      <c r="M207" s="89"/>
      <c r="N207" s="89"/>
      <c r="O207" s="89"/>
      <c r="P207" s="89"/>
      <c r="Q207" s="89"/>
      <c r="R207" s="89"/>
      <c r="S207" s="89"/>
      <c r="T207" s="89"/>
      <c r="U207" s="89"/>
    </row>
    <row r="208" spans="2:21">
      <c r="B208" s="93"/>
      <c r="C208" s="93"/>
      <c r="D208" s="93"/>
      <c r="E208" s="93"/>
      <c r="F208" s="92"/>
      <c r="G208" s="92"/>
      <c r="H208" s="92"/>
      <c r="I208" s="89"/>
      <c r="K208" s="89"/>
      <c r="L208" s="89"/>
      <c r="M208" s="89"/>
      <c r="N208" s="89"/>
      <c r="O208" s="89"/>
      <c r="P208" s="89"/>
      <c r="Q208" s="89"/>
      <c r="R208" s="89"/>
      <c r="S208" s="89"/>
      <c r="T208" s="89"/>
      <c r="U208" s="89"/>
    </row>
    <row r="209" spans="2:21">
      <c r="B209" s="93"/>
      <c r="C209" s="93"/>
      <c r="D209" s="93"/>
      <c r="E209" s="93"/>
      <c r="F209" s="92"/>
      <c r="G209" s="92"/>
      <c r="H209" s="92"/>
      <c r="I209" s="89"/>
      <c r="K209" s="89"/>
      <c r="L209" s="89"/>
      <c r="M209" s="89"/>
      <c r="N209" s="89"/>
      <c r="O209" s="89"/>
      <c r="P209" s="89"/>
      <c r="Q209" s="89"/>
      <c r="R209" s="89"/>
      <c r="S209" s="89"/>
      <c r="T209" s="89"/>
      <c r="U209" s="89"/>
    </row>
    <row r="210" spans="2:21">
      <c r="B210" s="93"/>
      <c r="C210" s="93"/>
      <c r="D210" s="93"/>
      <c r="E210" s="93"/>
      <c r="F210" s="92"/>
      <c r="G210" s="92"/>
      <c r="H210" s="92"/>
      <c r="I210" s="89"/>
      <c r="K210" s="89"/>
      <c r="L210" s="89"/>
      <c r="M210" s="89"/>
      <c r="N210" s="89"/>
      <c r="O210" s="89"/>
      <c r="P210" s="89"/>
      <c r="Q210" s="89"/>
      <c r="R210" s="89"/>
      <c r="S210" s="89"/>
      <c r="T210" s="89"/>
      <c r="U210" s="89"/>
    </row>
    <row r="211" spans="2:21">
      <c r="B211" s="93"/>
      <c r="C211" s="93"/>
      <c r="D211" s="93"/>
      <c r="E211" s="93"/>
      <c r="F211" s="92"/>
      <c r="G211" s="92"/>
      <c r="H211" s="92"/>
      <c r="I211" s="89"/>
      <c r="K211" s="89"/>
      <c r="L211" s="89"/>
      <c r="M211" s="89"/>
      <c r="N211" s="89"/>
      <c r="O211" s="89"/>
      <c r="P211" s="89"/>
      <c r="Q211" s="89"/>
      <c r="R211" s="89"/>
      <c r="S211" s="89"/>
      <c r="T211" s="89"/>
      <c r="U211" s="89"/>
    </row>
    <row r="212" spans="2:21">
      <c r="B212" s="93"/>
      <c r="C212" s="93"/>
      <c r="D212" s="93"/>
      <c r="E212" s="93"/>
      <c r="F212" s="92"/>
      <c r="G212" s="92"/>
      <c r="H212" s="92"/>
      <c r="I212" s="89"/>
      <c r="K212" s="89"/>
      <c r="L212" s="89"/>
      <c r="M212" s="89"/>
      <c r="N212" s="89"/>
      <c r="O212" s="89"/>
      <c r="P212" s="89"/>
      <c r="Q212" s="89"/>
      <c r="R212" s="89"/>
      <c r="S212" s="89"/>
      <c r="T212" s="89"/>
      <c r="U212" s="89"/>
    </row>
    <row r="213" spans="2:21">
      <c r="B213" s="93"/>
      <c r="C213" s="93"/>
      <c r="D213" s="93"/>
      <c r="E213" s="93"/>
      <c r="F213" s="92"/>
      <c r="G213" s="92"/>
      <c r="H213" s="92"/>
      <c r="I213" s="89"/>
      <c r="K213" s="89"/>
      <c r="L213" s="89"/>
      <c r="M213" s="89"/>
      <c r="N213" s="89"/>
      <c r="O213" s="89"/>
      <c r="P213" s="89"/>
      <c r="Q213" s="89"/>
      <c r="R213" s="89"/>
      <c r="S213" s="89"/>
      <c r="T213" s="89"/>
      <c r="U213" s="89"/>
    </row>
    <row r="214" spans="2:21">
      <c r="B214" s="93"/>
      <c r="C214" s="93"/>
      <c r="D214" s="93"/>
      <c r="E214" s="93"/>
      <c r="F214" s="92"/>
      <c r="G214" s="92"/>
      <c r="H214" s="92"/>
      <c r="I214" s="89"/>
      <c r="K214" s="89"/>
      <c r="L214" s="89"/>
      <c r="M214" s="89"/>
      <c r="N214" s="89"/>
      <c r="O214" s="89"/>
      <c r="P214" s="89"/>
      <c r="Q214" s="89"/>
      <c r="R214" s="89"/>
      <c r="S214" s="89"/>
      <c r="T214" s="89"/>
      <c r="U214" s="89"/>
    </row>
    <row r="215" spans="2:21">
      <c r="B215" s="93"/>
      <c r="C215" s="93"/>
      <c r="D215" s="93"/>
      <c r="E215" s="93"/>
      <c r="F215" s="92"/>
      <c r="G215" s="92"/>
      <c r="H215" s="92"/>
      <c r="I215" s="89"/>
      <c r="K215" s="89"/>
      <c r="L215" s="89"/>
      <c r="M215" s="89"/>
      <c r="N215" s="89"/>
      <c r="O215" s="89"/>
      <c r="P215" s="89"/>
      <c r="Q215" s="89"/>
      <c r="R215" s="89"/>
      <c r="S215" s="89"/>
      <c r="T215" s="89"/>
      <c r="U215" s="89"/>
    </row>
    <row r="216" spans="2:21">
      <c r="B216" s="93"/>
      <c r="C216" s="93"/>
      <c r="D216" s="93"/>
      <c r="E216" s="93"/>
      <c r="F216" s="92"/>
      <c r="G216" s="92"/>
      <c r="H216" s="92"/>
      <c r="I216" s="89"/>
      <c r="K216" s="89"/>
      <c r="L216" s="89"/>
      <c r="M216" s="89"/>
      <c r="N216" s="89"/>
      <c r="O216" s="89"/>
      <c r="P216" s="89"/>
      <c r="Q216" s="89"/>
      <c r="R216" s="89"/>
      <c r="S216" s="89"/>
      <c r="T216" s="89"/>
      <c r="U216" s="89"/>
    </row>
    <row r="217" spans="2:21">
      <c r="B217" s="93"/>
      <c r="C217" s="93"/>
      <c r="D217" s="93"/>
      <c r="E217" s="93"/>
      <c r="F217" s="92"/>
      <c r="G217" s="92"/>
      <c r="H217" s="92"/>
      <c r="I217" s="89"/>
      <c r="K217" s="89"/>
      <c r="L217" s="89"/>
      <c r="M217" s="89"/>
      <c r="N217" s="89"/>
      <c r="O217" s="89"/>
      <c r="P217" s="89"/>
      <c r="Q217" s="89"/>
      <c r="R217" s="89"/>
      <c r="S217" s="89"/>
      <c r="T217" s="89"/>
      <c r="U217" s="89"/>
    </row>
    <row r="218" spans="2:21">
      <c r="B218" s="93"/>
      <c r="C218" s="93"/>
      <c r="D218" s="93"/>
      <c r="E218" s="93"/>
      <c r="F218" s="92"/>
      <c r="G218" s="92"/>
      <c r="H218" s="92"/>
      <c r="I218" s="89"/>
      <c r="K218" s="89"/>
      <c r="L218" s="89"/>
      <c r="M218" s="89"/>
      <c r="N218" s="89"/>
      <c r="O218" s="89"/>
      <c r="P218" s="89"/>
      <c r="Q218" s="89"/>
      <c r="R218" s="89"/>
      <c r="S218" s="89"/>
      <c r="T218" s="89"/>
      <c r="U218" s="89"/>
    </row>
    <row r="219" spans="2:21">
      <c r="B219" s="93"/>
      <c r="C219" s="93"/>
      <c r="D219" s="93"/>
      <c r="E219" s="93"/>
      <c r="F219" s="92"/>
      <c r="G219" s="92"/>
      <c r="H219" s="92"/>
      <c r="I219" s="89"/>
      <c r="K219" s="89"/>
      <c r="L219" s="89"/>
      <c r="M219" s="89"/>
      <c r="N219" s="89"/>
      <c r="O219" s="89"/>
      <c r="P219" s="89"/>
      <c r="Q219" s="89"/>
      <c r="R219" s="89"/>
      <c r="S219" s="89"/>
      <c r="T219" s="89"/>
      <c r="U219" s="89"/>
    </row>
    <row r="220" spans="2:21">
      <c r="B220" s="93"/>
      <c r="C220" s="93"/>
      <c r="D220" s="93"/>
      <c r="E220" s="93"/>
      <c r="F220" s="92"/>
      <c r="G220" s="92"/>
      <c r="H220" s="92"/>
      <c r="I220" s="89"/>
      <c r="K220" s="89"/>
      <c r="L220" s="89"/>
      <c r="M220" s="89"/>
      <c r="N220" s="89"/>
      <c r="O220" s="89"/>
      <c r="P220" s="89"/>
      <c r="Q220" s="89"/>
      <c r="R220" s="89"/>
      <c r="S220" s="89"/>
      <c r="T220" s="89"/>
      <c r="U220" s="89"/>
    </row>
    <row r="221" spans="2:21">
      <c r="B221" s="93"/>
      <c r="C221" s="93"/>
      <c r="D221" s="93"/>
      <c r="E221" s="93"/>
      <c r="F221" s="92"/>
      <c r="G221" s="92"/>
      <c r="H221" s="92"/>
      <c r="I221" s="89"/>
      <c r="K221" s="89"/>
      <c r="L221" s="89"/>
      <c r="M221" s="89"/>
      <c r="N221" s="89"/>
      <c r="O221" s="89"/>
      <c r="P221" s="89"/>
      <c r="Q221" s="89"/>
      <c r="R221" s="89"/>
      <c r="S221" s="89"/>
      <c r="T221" s="89"/>
      <c r="U221" s="89"/>
    </row>
    <row r="222" spans="2:21">
      <c r="B222" s="93"/>
      <c r="C222" s="93"/>
      <c r="D222" s="93"/>
      <c r="E222" s="93"/>
      <c r="F222" s="92"/>
      <c r="G222" s="92"/>
      <c r="H222" s="92"/>
      <c r="I222" s="89"/>
      <c r="K222" s="89"/>
      <c r="L222" s="89"/>
      <c r="M222" s="89"/>
      <c r="N222" s="89"/>
      <c r="O222" s="89"/>
      <c r="P222" s="89"/>
      <c r="Q222" s="89"/>
      <c r="R222" s="89"/>
      <c r="S222" s="89"/>
      <c r="T222" s="89"/>
      <c r="U222" s="89"/>
    </row>
    <row r="223" spans="2:21">
      <c r="B223" s="93"/>
      <c r="C223" s="93"/>
      <c r="D223" s="93"/>
      <c r="E223" s="93"/>
      <c r="F223" s="92"/>
      <c r="G223" s="92"/>
      <c r="H223" s="92"/>
      <c r="I223" s="89"/>
      <c r="K223" s="89"/>
      <c r="L223" s="89"/>
      <c r="M223" s="89"/>
      <c r="N223" s="89"/>
      <c r="O223" s="89"/>
      <c r="P223" s="89"/>
      <c r="Q223" s="89"/>
      <c r="R223" s="89"/>
      <c r="S223" s="89"/>
      <c r="T223" s="89"/>
      <c r="U223" s="89"/>
    </row>
    <row r="224" spans="2:21">
      <c r="B224" s="93"/>
      <c r="C224" s="93"/>
      <c r="D224" s="93"/>
      <c r="E224" s="93"/>
      <c r="F224" s="92"/>
      <c r="G224" s="92"/>
      <c r="H224" s="92"/>
      <c r="I224" s="89"/>
      <c r="K224" s="89"/>
      <c r="L224" s="89"/>
      <c r="M224" s="89"/>
      <c r="N224" s="89"/>
      <c r="O224" s="89"/>
      <c r="P224" s="89"/>
      <c r="Q224" s="89"/>
      <c r="R224" s="89"/>
      <c r="S224" s="89"/>
      <c r="T224" s="89"/>
      <c r="U224" s="89"/>
    </row>
    <row r="225" spans="2:21">
      <c r="B225" s="93"/>
      <c r="C225" s="93"/>
      <c r="D225" s="93"/>
      <c r="E225" s="93"/>
      <c r="F225" s="92"/>
      <c r="G225" s="92"/>
      <c r="H225" s="92"/>
      <c r="I225" s="89"/>
      <c r="K225" s="89"/>
      <c r="L225" s="89"/>
      <c r="M225" s="89"/>
      <c r="N225" s="89"/>
      <c r="O225" s="89"/>
      <c r="P225" s="89"/>
      <c r="Q225" s="89"/>
      <c r="R225" s="89"/>
      <c r="S225" s="89"/>
      <c r="T225" s="89"/>
      <c r="U225" s="89"/>
    </row>
    <row r="226" spans="2:21">
      <c r="B226" s="93"/>
      <c r="C226" s="93"/>
      <c r="D226" s="93"/>
      <c r="E226" s="93"/>
      <c r="F226" s="92"/>
      <c r="G226" s="92"/>
      <c r="H226" s="92"/>
      <c r="I226" s="89"/>
      <c r="K226" s="89"/>
      <c r="L226" s="89"/>
      <c r="M226" s="89"/>
      <c r="N226" s="89"/>
      <c r="O226" s="89"/>
      <c r="P226" s="89"/>
      <c r="Q226" s="89"/>
      <c r="R226" s="89"/>
      <c r="S226" s="89"/>
      <c r="T226" s="89"/>
      <c r="U226" s="89"/>
    </row>
    <row r="227" spans="2:21">
      <c r="B227" s="93"/>
      <c r="C227" s="93"/>
      <c r="D227" s="93"/>
      <c r="E227" s="93"/>
      <c r="F227" s="92"/>
      <c r="G227" s="92"/>
      <c r="H227" s="92"/>
      <c r="I227" s="89"/>
      <c r="K227" s="89"/>
      <c r="L227" s="89"/>
      <c r="M227" s="89"/>
      <c r="N227" s="89"/>
      <c r="O227" s="89"/>
      <c r="P227" s="89"/>
      <c r="Q227" s="89"/>
      <c r="R227" s="89"/>
      <c r="S227" s="89"/>
      <c r="T227" s="89"/>
      <c r="U227" s="89"/>
    </row>
    <row r="228" spans="2:21">
      <c r="B228" s="93"/>
      <c r="C228" s="93"/>
      <c r="D228" s="93"/>
      <c r="E228" s="93"/>
      <c r="F228" s="92"/>
      <c r="G228" s="92"/>
      <c r="H228" s="92"/>
      <c r="I228" s="89"/>
      <c r="K228" s="89"/>
      <c r="L228" s="89"/>
      <c r="M228" s="89"/>
      <c r="N228" s="89"/>
      <c r="O228" s="89"/>
      <c r="P228" s="89"/>
      <c r="Q228" s="89"/>
      <c r="R228" s="89"/>
      <c r="S228" s="89"/>
      <c r="T228" s="89"/>
      <c r="U228" s="89"/>
    </row>
    <row r="229" spans="2:21">
      <c r="B229" s="93"/>
      <c r="C229" s="93"/>
      <c r="D229" s="93"/>
      <c r="E229" s="93"/>
      <c r="F229" s="92"/>
      <c r="G229" s="92"/>
      <c r="H229" s="92"/>
      <c r="I229" s="89"/>
      <c r="K229" s="89"/>
      <c r="L229" s="89"/>
      <c r="M229" s="89"/>
      <c r="N229" s="89"/>
      <c r="O229" s="89"/>
      <c r="P229" s="89"/>
      <c r="Q229" s="89"/>
      <c r="R229" s="89"/>
      <c r="S229" s="89"/>
      <c r="T229" s="89"/>
      <c r="U229" s="89"/>
    </row>
    <row r="230" spans="2:21">
      <c r="B230" s="93"/>
      <c r="C230" s="93"/>
      <c r="D230" s="93"/>
      <c r="E230" s="93"/>
      <c r="F230" s="92"/>
      <c r="G230" s="92"/>
      <c r="H230" s="92"/>
      <c r="I230" s="89"/>
      <c r="K230" s="89"/>
      <c r="L230" s="89"/>
      <c r="M230" s="89"/>
      <c r="N230" s="89"/>
      <c r="O230" s="89"/>
      <c r="P230" s="89"/>
      <c r="Q230" s="89"/>
      <c r="R230" s="89"/>
      <c r="S230" s="89"/>
      <c r="T230" s="89"/>
      <c r="U230" s="89"/>
    </row>
    <row r="231" spans="2:21">
      <c r="B231" s="93"/>
      <c r="C231" s="93"/>
      <c r="D231" s="93"/>
      <c r="E231" s="93"/>
      <c r="F231" s="92"/>
      <c r="G231" s="92"/>
      <c r="H231" s="92"/>
      <c r="I231" s="89"/>
      <c r="K231" s="89"/>
      <c r="L231" s="89"/>
      <c r="M231" s="89"/>
      <c r="N231" s="89"/>
      <c r="O231" s="89"/>
      <c r="P231" s="89"/>
      <c r="Q231" s="89"/>
      <c r="R231" s="89"/>
      <c r="S231" s="89"/>
      <c r="T231" s="89"/>
      <c r="U231" s="89"/>
    </row>
    <row r="232" spans="2:21">
      <c r="B232" s="93"/>
      <c r="C232" s="93"/>
      <c r="D232" s="93"/>
      <c r="E232" s="93"/>
      <c r="F232" s="92"/>
      <c r="G232" s="92"/>
      <c r="H232" s="92"/>
      <c r="I232" s="89"/>
      <c r="K232" s="89"/>
      <c r="L232" s="89"/>
      <c r="M232" s="89"/>
      <c r="N232" s="89"/>
      <c r="O232" s="89"/>
      <c r="P232" s="89"/>
      <c r="Q232" s="89"/>
      <c r="R232" s="89"/>
      <c r="S232" s="89"/>
      <c r="T232" s="89"/>
      <c r="U232" s="89"/>
    </row>
    <row r="233" spans="2:21">
      <c r="B233" s="93"/>
      <c r="C233" s="93"/>
      <c r="D233" s="93"/>
      <c r="E233" s="93"/>
      <c r="F233" s="92"/>
      <c r="G233" s="92"/>
      <c r="H233" s="92"/>
      <c r="I233" s="89"/>
      <c r="K233" s="89"/>
      <c r="L233" s="89"/>
      <c r="M233" s="89"/>
      <c r="N233" s="89"/>
      <c r="O233" s="89"/>
      <c r="P233" s="89"/>
      <c r="Q233" s="89"/>
      <c r="R233" s="89"/>
      <c r="S233" s="89"/>
      <c r="T233" s="89"/>
      <c r="U233" s="89"/>
    </row>
    <row r="234" spans="2:21">
      <c r="B234" s="93"/>
      <c r="C234" s="93"/>
      <c r="D234" s="93"/>
      <c r="E234" s="93"/>
      <c r="F234" s="92"/>
      <c r="G234" s="92"/>
      <c r="H234" s="92"/>
      <c r="I234" s="89"/>
      <c r="K234" s="89"/>
      <c r="L234" s="89"/>
      <c r="M234" s="89"/>
      <c r="N234" s="89"/>
      <c r="O234" s="89"/>
      <c r="P234" s="89"/>
      <c r="Q234" s="89"/>
      <c r="R234" s="89"/>
      <c r="S234" s="89"/>
      <c r="T234" s="89"/>
      <c r="U234" s="89"/>
    </row>
    <row r="235" spans="2:21">
      <c r="B235" s="93"/>
      <c r="C235" s="93"/>
      <c r="D235" s="93"/>
      <c r="E235" s="93"/>
      <c r="F235" s="92"/>
      <c r="G235" s="92"/>
      <c r="H235" s="92"/>
      <c r="I235" s="89"/>
      <c r="K235" s="89"/>
      <c r="L235" s="89"/>
      <c r="M235" s="89"/>
      <c r="N235" s="89"/>
      <c r="O235" s="89"/>
      <c r="P235" s="89"/>
      <c r="Q235" s="89"/>
      <c r="R235" s="89"/>
      <c r="S235" s="89"/>
      <c r="T235" s="89"/>
      <c r="U235" s="89"/>
    </row>
    <row r="236" spans="2:21">
      <c r="B236" s="89"/>
      <c r="C236" s="89"/>
      <c r="D236" s="89"/>
      <c r="E236" s="89"/>
      <c r="F236" s="89"/>
      <c r="G236" s="89"/>
      <c r="H236" s="89"/>
      <c r="I236" s="89"/>
      <c r="K236" s="89"/>
      <c r="L236" s="89"/>
      <c r="M236" s="89"/>
      <c r="N236" s="89"/>
      <c r="O236" s="89"/>
      <c r="P236" s="89"/>
      <c r="Q236" s="89"/>
      <c r="R236" s="89"/>
      <c r="S236" s="89"/>
      <c r="T236" s="89"/>
      <c r="U236" s="89"/>
    </row>
    <row r="237" spans="2:21">
      <c r="B237" s="89"/>
      <c r="C237" s="89"/>
      <c r="D237" s="89"/>
      <c r="E237" s="89"/>
      <c r="F237" s="89"/>
      <c r="G237" s="89"/>
      <c r="H237" s="89"/>
      <c r="I237" s="89"/>
      <c r="K237" s="89"/>
      <c r="L237" s="89"/>
      <c r="M237" s="89"/>
      <c r="N237" s="89"/>
      <c r="O237" s="89"/>
      <c r="P237" s="89"/>
      <c r="Q237" s="89"/>
      <c r="R237" s="89"/>
      <c r="S237" s="89"/>
      <c r="T237" s="89"/>
      <c r="U237" s="89"/>
    </row>
    <row r="238" spans="2:21">
      <c r="B238" s="89"/>
      <c r="C238" s="89"/>
      <c r="D238" s="89"/>
      <c r="E238" s="89"/>
      <c r="F238" s="89"/>
      <c r="G238" s="89"/>
      <c r="H238" s="89"/>
      <c r="I238" s="89"/>
      <c r="K238" s="89"/>
      <c r="L238" s="89"/>
      <c r="M238" s="89"/>
      <c r="N238" s="89"/>
      <c r="O238" s="89"/>
      <c r="P238" s="89"/>
      <c r="Q238" s="89"/>
      <c r="R238" s="89"/>
      <c r="S238" s="89"/>
      <c r="T238" s="89"/>
      <c r="U238" s="89"/>
    </row>
    <row r="239" spans="2:21">
      <c r="B239" s="89"/>
      <c r="C239" s="89"/>
      <c r="D239" s="89"/>
      <c r="E239" s="89"/>
      <c r="F239" s="89"/>
      <c r="G239" s="89"/>
      <c r="H239" s="89"/>
      <c r="I239" s="89"/>
      <c r="K239" s="89"/>
      <c r="L239" s="89"/>
      <c r="M239" s="89"/>
      <c r="N239" s="89"/>
      <c r="O239" s="89"/>
      <c r="P239" s="89"/>
      <c r="Q239" s="89"/>
      <c r="R239" s="89"/>
      <c r="S239" s="89"/>
      <c r="T239" s="89"/>
      <c r="U239" s="89"/>
    </row>
    <row r="240" spans="2:21">
      <c r="B240" s="89"/>
      <c r="C240" s="89"/>
      <c r="D240" s="89"/>
      <c r="E240" s="89"/>
      <c r="F240" s="89"/>
      <c r="G240" s="89"/>
      <c r="H240" s="89"/>
      <c r="I240" s="89"/>
      <c r="K240" s="89"/>
      <c r="L240" s="89"/>
      <c r="M240" s="89"/>
      <c r="N240" s="89"/>
      <c r="O240" s="89"/>
      <c r="P240" s="89"/>
      <c r="Q240" s="89"/>
      <c r="R240" s="89"/>
      <c r="S240" s="89"/>
      <c r="T240" s="89"/>
      <c r="U240" s="89"/>
    </row>
    <row r="241" spans="2:21">
      <c r="B241" s="89"/>
      <c r="C241" s="89"/>
      <c r="D241" s="89"/>
      <c r="E241" s="89"/>
      <c r="F241" s="89"/>
      <c r="G241" s="89"/>
      <c r="H241" s="89"/>
      <c r="I241" s="89"/>
      <c r="K241" s="89"/>
      <c r="L241" s="89"/>
      <c r="M241" s="89"/>
      <c r="N241" s="89"/>
      <c r="O241" s="89"/>
      <c r="P241" s="89"/>
      <c r="Q241" s="89"/>
      <c r="R241" s="89"/>
      <c r="S241" s="89"/>
      <c r="T241" s="89"/>
      <c r="U241" s="89"/>
    </row>
    <row r="242" spans="2:21">
      <c r="B242" s="89"/>
      <c r="C242" s="89"/>
      <c r="D242" s="89"/>
      <c r="E242" s="89"/>
      <c r="F242" s="89"/>
      <c r="G242" s="89"/>
      <c r="H242" s="89"/>
      <c r="I242" s="89"/>
      <c r="K242" s="89"/>
      <c r="L242" s="89"/>
      <c r="M242" s="89"/>
      <c r="N242" s="89"/>
      <c r="O242" s="89"/>
      <c r="P242" s="89"/>
      <c r="Q242" s="89"/>
      <c r="R242" s="89"/>
      <c r="S242" s="89"/>
      <c r="T242" s="89"/>
      <c r="U242" s="89"/>
    </row>
    <row r="243" spans="2:21">
      <c r="B243" s="89"/>
      <c r="C243" s="89"/>
      <c r="D243" s="89"/>
      <c r="E243" s="89"/>
      <c r="F243" s="89"/>
      <c r="G243" s="89"/>
      <c r="H243" s="89"/>
      <c r="I243" s="89"/>
      <c r="K243" s="89"/>
      <c r="L243" s="89"/>
      <c r="M243" s="89"/>
      <c r="N243" s="89"/>
      <c r="O243" s="89"/>
      <c r="P243" s="89"/>
      <c r="Q243" s="89"/>
      <c r="R243" s="89"/>
      <c r="S243" s="89"/>
      <c r="T243" s="89"/>
      <c r="U243" s="89"/>
    </row>
    <row r="244" spans="2:21">
      <c r="B244" s="89"/>
      <c r="C244" s="89"/>
      <c r="D244" s="89"/>
      <c r="E244" s="89"/>
      <c r="F244" s="89"/>
      <c r="G244" s="89"/>
      <c r="H244" s="89"/>
      <c r="I244" s="89"/>
      <c r="K244" s="89"/>
      <c r="L244" s="89"/>
      <c r="M244" s="89"/>
      <c r="N244" s="89"/>
      <c r="O244" s="89"/>
      <c r="P244" s="89"/>
      <c r="Q244" s="89"/>
      <c r="R244" s="89"/>
      <c r="S244" s="89"/>
      <c r="T244" s="89"/>
      <c r="U244" s="89"/>
    </row>
    <row r="245" spans="2:21">
      <c r="B245" s="89"/>
      <c r="C245" s="89"/>
      <c r="D245" s="89"/>
      <c r="E245" s="89"/>
      <c r="F245" s="89"/>
      <c r="G245" s="89"/>
      <c r="H245" s="89"/>
      <c r="I245" s="89"/>
      <c r="K245" s="89"/>
      <c r="L245" s="89"/>
      <c r="M245" s="89"/>
      <c r="N245" s="89"/>
      <c r="O245" s="89"/>
      <c r="P245" s="89"/>
      <c r="Q245" s="89"/>
      <c r="R245" s="89"/>
      <c r="S245" s="89"/>
      <c r="T245" s="89"/>
      <c r="U245" s="89"/>
    </row>
    <row r="246" spans="2:21">
      <c r="B246" s="89"/>
      <c r="C246" s="89"/>
      <c r="D246" s="89"/>
      <c r="E246" s="89"/>
      <c r="F246" s="89"/>
      <c r="G246" s="89"/>
      <c r="H246" s="89"/>
      <c r="I246" s="89"/>
      <c r="K246" s="89"/>
      <c r="L246" s="89"/>
      <c r="M246" s="89"/>
      <c r="N246" s="89"/>
      <c r="O246" s="89"/>
      <c r="P246" s="89"/>
      <c r="Q246" s="89"/>
      <c r="R246" s="89"/>
      <c r="S246" s="89"/>
      <c r="T246" s="89"/>
      <c r="U246" s="89"/>
    </row>
    <row r="247" spans="2:21">
      <c r="B247" s="89"/>
      <c r="C247" s="89"/>
      <c r="D247" s="89"/>
      <c r="E247" s="89"/>
      <c r="F247" s="89"/>
      <c r="G247" s="89"/>
      <c r="H247" s="89"/>
      <c r="I247" s="89"/>
      <c r="K247" s="89"/>
      <c r="L247" s="89"/>
      <c r="M247" s="89"/>
      <c r="N247" s="89"/>
      <c r="O247" s="89"/>
      <c r="P247" s="89"/>
      <c r="Q247" s="89"/>
      <c r="R247" s="89"/>
      <c r="S247" s="89"/>
      <c r="T247" s="89"/>
      <c r="U247" s="89"/>
    </row>
    <row r="248" spans="2:21">
      <c r="B248" s="89"/>
      <c r="C248" s="89"/>
      <c r="D248" s="89"/>
      <c r="E248" s="89"/>
      <c r="F248" s="89"/>
      <c r="G248" s="89"/>
      <c r="H248" s="89"/>
      <c r="I248" s="89"/>
      <c r="K248" s="89"/>
      <c r="L248" s="89"/>
      <c r="M248" s="89"/>
      <c r="N248" s="89"/>
      <c r="O248" s="89"/>
      <c r="P248" s="89"/>
      <c r="Q248" s="89"/>
      <c r="R248" s="89"/>
      <c r="S248" s="89"/>
      <c r="T248" s="89"/>
      <c r="U248" s="89"/>
    </row>
    <row r="249" spans="2:21">
      <c r="B249" s="89"/>
      <c r="C249" s="89"/>
      <c r="D249" s="89"/>
      <c r="E249" s="89"/>
      <c r="F249" s="89"/>
      <c r="G249" s="89"/>
      <c r="H249" s="89"/>
      <c r="I249" s="89"/>
      <c r="K249" s="89"/>
      <c r="L249" s="89"/>
      <c r="M249" s="89"/>
      <c r="N249" s="89"/>
      <c r="O249" s="89"/>
      <c r="P249" s="89"/>
      <c r="Q249" s="89"/>
      <c r="R249" s="89"/>
      <c r="S249" s="89"/>
      <c r="T249" s="89"/>
      <c r="U249" s="89"/>
    </row>
    <row r="250" spans="2:21">
      <c r="B250" s="89"/>
      <c r="C250" s="89"/>
      <c r="D250" s="89"/>
      <c r="E250" s="89"/>
      <c r="F250" s="89"/>
      <c r="G250" s="89"/>
      <c r="H250" s="89"/>
      <c r="I250" s="89"/>
      <c r="K250" s="89"/>
      <c r="L250" s="89"/>
      <c r="M250" s="89"/>
      <c r="N250" s="89"/>
      <c r="O250" s="89"/>
      <c r="P250" s="89"/>
      <c r="Q250" s="89"/>
      <c r="R250" s="89"/>
      <c r="S250" s="89"/>
      <c r="T250" s="89"/>
      <c r="U250" s="89"/>
    </row>
    <row r="251" spans="2:21">
      <c r="B251" s="89"/>
      <c r="C251" s="89"/>
      <c r="D251" s="89"/>
      <c r="E251" s="89"/>
      <c r="F251" s="89"/>
      <c r="G251" s="89"/>
      <c r="H251" s="89"/>
      <c r="I251" s="89"/>
      <c r="K251" s="89"/>
      <c r="L251" s="89"/>
      <c r="M251" s="89"/>
      <c r="N251" s="89"/>
      <c r="O251" s="89"/>
      <c r="P251" s="89"/>
      <c r="Q251" s="89"/>
      <c r="R251" s="89"/>
      <c r="S251" s="89"/>
      <c r="T251" s="89"/>
      <c r="U251" s="89"/>
    </row>
    <row r="252" spans="2:21">
      <c r="B252" s="89"/>
      <c r="C252" s="89"/>
      <c r="D252" s="89"/>
      <c r="E252" s="89"/>
      <c r="F252" s="89"/>
      <c r="G252" s="89"/>
      <c r="H252" s="89"/>
      <c r="I252" s="89"/>
      <c r="K252" s="89"/>
      <c r="L252" s="89"/>
      <c r="M252" s="89"/>
      <c r="N252" s="89"/>
      <c r="O252" s="89"/>
      <c r="P252" s="89"/>
      <c r="Q252" s="89"/>
      <c r="R252" s="89"/>
      <c r="S252" s="89"/>
      <c r="T252" s="89"/>
      <c r="U252" s="89"/>
    </row>
    <row r="253" spans="2:21">
      <c r="B253" s="89"/>
      <c r="C253" s="89"/>
      <c r="D253" s="89"/>
      <c r="E253" s="89"/>
      <c r="F253" s="89"/>
      <c r="G253" s="89"/>
      <c r="H253" s="89"/>
      <c r="I253" s="89"/>
      <c r="K253" s="89"/>
      <c r="L253" s="89"/>
      <c r="M253" s="89"/>
      <c r="N253" s="89"/>
      <c r="O253" s="89"/>
      <c r="P253" s="89"/>
      <c r="Q253" s="89"/>
      <c r="R253" s="89"/>
      <c r="S253" s="89"/>
      <c r="T253" s="89"/>
      <c r="U253" s="89"/>
    </row>
    <row r="254" spans="2:21">
      <c r="B254" s="89"/>
      <c r="C254" s="89"/>
      <c r="D254" s="89"/>
      <c r="E254" s="89"/>
      <c r="F254" s="89"/>
      <c r="G254" s="89"/>
      <c r="H254" s="89"/>
      <c r="I254" s="89"/>
      <c r="K254" s="89"/>
      <c r="L254" s="89"/>
      <c r="M254" s="89"/>
      <c r="N254" s="89"/>
      <c r="O254" s="89"/>
      <c r="P254" s="89"/>
      <c r="Q254" s="89"/>
      <c r="R254" s="89"/>
      <c r="S254" s="89"/>
      <c r="T254" s="89"/>
      <c r="U254" s="89"/>
    </row>
    <row r="255" spans="2:21">
      <c r="B255" s="89"/>
      <c r="C255" s="89"/>
      <c r="D255" s="89"/>
      <c r="E255" s="89"/>
      <c r="F255" s="89"/>
      <c r="G255" s="89"/>
      <c r="H255" s="89"/>
      <c r="I255" s="89"/>
      <c r="K255" s="89"/>
      <c r="L255" s="89"/>
      <c r="M255" s="89"/>
      <c r="N255" s="89"/>
      <c r="O255" s="89"/>
      <c r="P255" s="89"/>
      <c r="Q255" s="89"/>
      <c r="R255" s="89"/>
      <c r="S255" s="89"/>
      <c r="T255" s="89"/>
      <c r="U255" s="89"/>
    </row>
    <row r="256" spans="2:21">
      <c r="B256" s="89"/>
      <c r="C256" s="89"/>
      <c r="D256" s="89"/>
      <c r="E256" s="89"/>
      <c r="F256" s="89"/>
      <c r="G256" s="89"/>
      <c r="H256" s="89"/>
      <c r="I256" s="89"/>
      <c r="K256" s="89"/>
      <c r="L256" s="89"/>
      <c r="M256" s="89"/>
      <c r="N256" s="89"/>
      <c r="O256" s="89"/>
      <c r="P256" s="89"/>
      <c r="Q256" s="89"/>
      <c r="R256" s="89"/>
      <c r="S256" s="89"/>
      <c r="T256" s="89"/>
      <c r="U256" s="89"/>
    </row>
    <row r="257" spans="2:21">
      <c r="B257" s="89"/>
      <c r="C257" s="89"/>
      <c r="D257" s="89"/>
      <c r="E257" s="89"/>
      <c r="F257" s="89"/>
      <c r="G257" s="89"/>
      <c r="H257" s="89"/>
      <c r="I257" s="89"/>
      <c r="K257" s="89"/>
      <c r="L257" s="89"/>
      <c r="M257" s="89"/>
      <c r="N257" s="89"/>
      <c r="O257" s="89"/>
      <c r="P257" s="89"/>
      <c r="Q257" s="89"/>
      <c r="R257" s="89"/>
      <c r="S257" s="89"/>
      <c r="T257" s="89"/>
      <c r="U257" s="89"/>
    </row>
    <row r="258" spans="2:21">
      <c r="B258" s="89"/>
      <c r="C258" s="89"/>
      <c r="D258" s="89"/>
      <c r="E258" s="89"/>
      <c r="F258" s="89"/>
      <c r="G258" s="89"/>
      <c r="H258" s="89"/>
      <c r="I258" s="89"/>
      <c r="K258" s="89"/>
      <c r="L258" s="89"/>
      <c r="M258" s="89"/>
      <c r="N258" s="89"/>
      <c r="O258" s="89"/>
      <c r="P258" s="89"/>
      <c r="Q258" s="89"/>
      <c r="R258" s="89"/>
      <c r="S258" s="89"/>
      <c r="T258" s="89"/>
      <c r="U258" s="89"/>
    </row>
    <row r="259" spans="2:21">
      <c r="B259" s="89"/>
      <c r="C259" s="89"/>
      <c r="D259" s="89"/>
      <c r="E259" s="89"/>
      <c r="F259" s="89"/>
      <c r="G259" s="89"/>
      <c r="H259" s="89"/>
      <c r="I259" s="89"/>
      <c r="K259" s="89"/>
      <c r="L259" s="89"/>
      <c r="M259" s="89"/>
      <c r="N259" s="89"/>
      <c r="O259" s="89"/>
      <c r="P259" s="89"/>
      <c r="Q259" s="89"/>
      <c r="R259" s="89"/>
      <c r="S259" s="89"/>
      <c r="T259" s="89"/>
      <c r="U259" s="89"/>
    </row>
    <row r="260" spans="2:21">
      <c r="B260" s="89"/>
      <c r="C260" s="89"/>
      <c r="D260" s="89"/>
      <c r="E260" s="89"/>
      <c r="F260" s="89"/>
      <c r="G260" s="89"/>
      <c r="H260" s="89"/>
      <c r="I260" s="89"/>
      <c r="K260" s="89"/>
      <c r="L260" s="89"/>
      <c r="M260" s="89"/>
      <c r="N260" s="89"/>
      <c r="O260" s="89"/>
      <c r="P260" s="89"/>
      <c r="Q260" s="89"/>
      <c r="R260" s="89"/>
      <c r="S260" s="89"/>
      <c r="T260" s="89"/>
      <c r="U260" s="89"/>
    </row>
    <row r="261" spans="2:21">
      <c r="B261" s="89"/>
      <c r="C261" s="89"/>
      <c r="D261" s="89"/>
      <c r="E261" s="89"/>
      <c r="F261" s="89"/>
      <c r="G261" s="89"/>
      <c r="H261" s="89"/>
      <c r="I261" s="89"/>
      <c r="K261" s="89"/>
      <c r="L261" s="89"/>
      <c r="M261" s="89"/>
      <c r="N261" s="89"/>
      <c r="O261" s="89"/>
      <c r="P261" s="89"/>
      <c r="Q261" s="89"/>
      <c r="R261" s="89"/>
      <c r="S261" s="89"/>
      <c r="T261" s="89"/>
      <c r="U261" s="89"/>
    </row>
    <row r="262" spans="2:21">
      <c r="B262" s="89"/>
      <c r="C262" s="89"/>
      <c r="D262" s="89"/>
      <c r="E262" s="89"/>
      <c r="F262" s="89"/>
      <c r="G262" s="89"/>
      <c r="H262" s="89"/>
      <c r="I262" s="89"/>
      <c r="K262" s="89"/>
      <c r="L262" s="89"/>
      <c r="M262" s="89"/>
      <c r="N262" s="89"/>
      <c r="O262" s="89"/>
      <c r="P262" s="89"/>
      <c r="Q262" s="89"/>
      <c r="R262" s="89"/>
      <c r="S262" s="89"/>
      <c r="T262" s="89"/>
      <c r="U262" s="89"/>
    </row>
    <row r="263" spans="2:21">
      <c r="B263" s="89"/>
      <c r="C263" s="89"/>
      <c r="D263" s="89"/>
      <c r="E263" s="89"/>
      <c r="F263" s="89"/>
      <c r="G263" s="89"/>
      <c r="H263" s="89"/>
      <c r="I263" s="89"/>
      <c r="K263" s="89"/>
      <c r="L263" s="89"/>
      <c r="M263" s="89"/>
      <c r="N263" s="89"/>
      <c r="O263" s="89"/>
      <c r="P263" s="89"/>
      <c r="Q263" s="89"/>
      <c r="R263" s="89"/>
      <c r="S263" s="89"/>
      <c r="T263" s="89"/>
      <c r="U263" s="89"/>
    </row>
    <row r="264" spans="2:21">
      <c r="B264" s="89"/>
      <c r="C264" s="89"/>
      <c r="D264" s="89"/>
      <c r="E264" s="89"/>
      <c r="F264" s="89"/>
      <c r="G264" s="89"/>
      <c r="H264" s="89"/>
      <c r="I264" s="89"/>
      <c r="K264" s="89"/>
      <c r="L264" s="89"/>
      <c r="M264" s="89"/>
      <c r="N264" s="89"/>
      <c r="O264" s="89"/>
      <c r="P264" s="89"/>
      <c r="Q264" s="89"/>
      <c r="R264" s="89"/>
      <c r="S264" s="89"/>
      <c r="T264" s="89"/>
      <c r="U264" s="89"/>
    </row>
    <row r="265" spans="2:21">
      <c r="B265" s="89"/>
      <c r="C265" s="89"/>
      <c r="D265" s="89"/>
      <c r="E265" s="89"/>
      <c r="F265" s="89"/>
      <c r="G265" s="89"/>
      <c r="H265" s="89"/>
      <c r="I265" s="89"/>
      <c r="K265" s="89"/>
      <c r="L265" s="89"/>
      <c r="M265" s="89"/>
      <c r="N265" s="89"/>
      <c r="O265" s="89"/>
      <c r="P265" s="89"/>
      <c r="Q265" s="89"/>
      <c r="R265" s="89"/>
      <c r="S265" s="89"/>
      <c r="T265" s="89"/>
      <c r="U265" s="89"/>
    </row>
    <row r="266" spans="2:21">
      <c r="B266" s="89"/>
      <c r="C266" s="89"/>
      <c r="D266" s="89"/>
      <c r="E266" s="89"/>
      <c r="F266" s="89"/>
      <c r="G266" s="89"/>
      <c r="H266" s="89"/>
      <c r="I266" s="89"/>
      <c r="K266" s="89"/>
      <c r="L266" s="89"/>
      <c r="M266" s="89"/>
      <c r="N266" s="89"/>
      <c r="O266" s="89"/>
      <c r="P266" s="89"/>
      <c r="Q266" s="89"/>
      <c r="R266" s="89"/>
      <c r="S266" s="89"/>
      <c r="T266" s="89"/>
      <c r="U266" s="89"/>
    </row>
    <row r="267" spans="2:21">
      <c r="B267" s="89"/>
      <c r="C267" s="89"/>
      <c r="D267" s="89"/>
      <c r="E267" s="89"/>
      <c r="F267" s="89"/>
      <c r="G267" s="89"/>
      <c r="H267" s="89"/>
      <c r="I267" s="89"/>
      <c r="K267" s="89"/>
      <c r="L267" s="89"/>
      <c r="M267" s="89"/>
      <c r="N267" s="89"/>
      <c r="O267" s="89"/>
      <c r="P267" s="89"/>
      <c r="Q267" s="89"/>
      <c r="R267" s="89"/>
      <c r="S267" s="89"/>
      <c r="T267" s="89"/>
      <c r="U267" s="89"/>
    </row>
    <row r="268" spans="2:21">
      <c r="B268" s="89"/>
      <c r="C268" s="89"/>
      <c r="D268" s="89"/>
      <c r="E268" s="89"/>
      <c r="F268" s="89"/>
      <c r="G268" s="89"/>
      <c r="H268" s="89"/>
      <c r="I268" s="89"/>
      <c r="K268" s="89"/>
      <c r="L268" s="89"/>
      <c r="M268" s="89"/>
      <c r="N268" s="89"/>
      <c r="O268" s="89"/>
      <c r="P268" s="89"/>
      <c r="Q268" s="89"/>
      <c r="R268" s="89"/>
      <c r="S268" s="89"/>
      <c r="T268" s="89"/>
      <c r="U268" s="89"/>
    </row>
    <row r="269" spans="2:21">
      <c r="B269" s="89"/>
      <c r="C269" s="89"/>
      <c r="D269" s="89"/>
      <c r="E269" s="89"/>
      <c r="F269" s="89"/>
      <c r="G269" s="89"/>
      <c r="H269" s="89"/>
      <c r="I269" s="89"/>
      <c r="K269" s="89"/>
      <c r="L269" s="89"/>
      <c r="M269" s="89"/>
      <c r="N269" s="89"/>
      <c r="O269" s="89"/>
      <c r="P269" s="89"/>
      <c r="Q269" s="89"/>
      <c r="R269" s="89"/>
      <c r="S269" s="89"/>
      <c r="T269" s="89"/>
      <c r="U269" s="89"/>
    </row>
    <row r="270" spans="2:21">
      <c r="B270" s="89"/>
      <c r="C270" s="89"/>
      <c r="D270" s="89"/>
      <c r="E270" s="89"/>
      <c r="F270" s="89"/>
      <c r="G270" s="89"/>
      <c r="H270" s="89"/>
      <c r="I270" s="89"/>
      <c r="K270" s="89"/>
      <c r="L270" s="89"/>
      <c r="M270" s="89"/>
      <c r="N270" s="89"/>
      <c r="O270" s="89"/>
      <c r="P270" s="89"/>
      <c r="Q270" s="89"/>
      <c r="R270" s="89"/>
      <c r="S270" s="89"/>
      <c r="T270" s="89"/>
      <c r="U270" s="89"/>
    </row>
    <row r="271" spans="2:21">
      <c r="B271" s="89"/>
      <c r="C271" s="89"/>
      <c r="D271" s="89"/>
      <c r="E271" s="89"/>
      <c r="F271" s="89"/>
      <c r="G271" s="89"/>
      <c r="H271" s="89"/>
      <c r="I271" s="89"/>
      <c r="K271" s="89"/>
      <c r="L271" s="89"/>
      <c r="M271" s="89"/>
      <c r="N271" s="89"/>
      <c r="O271" s="89"/>
      <c r="P271" s="89"/>
      <c r="Q271" s="89"/>
      <c r="R271" s="89"/>
      <c r="S271" s="89"/>
      <c r="T271" s="89"/>
      <c r="U271" s="89"/>
    </row>
    <row r="272" spans="2:21">
      <c r="B272" s="89"/>
      <c r="C272" s="89"/>
      <c r="D272" s="89"/>
      <c r="E272" s="89"/>
      <c r="F272" s="89"/>
      <c r="G272" s="89"/>
      <c r="H272" s="89"/>
      <c r="I272" s="89"/>
      <c r="K272" s="89"/>
      <c r="L272" s="89"/>
      <c r="M272" s="89"/>
      <c r="N272" s="89"/>
      <c r="O272" s="89"/>
      <c r="P272" s="89"/>
      <c r="Q272" s="89"/>
      <c r="R272" s="89"/>
      <c r="S272" s="89"/>
      <c r="T272" s="89"/>
      <c r="U272" s="89"/>
    </row>
    <row r="273" spans="2:21">
      <c r="B273" s="89"/>
      <c r="C273" s="89"/>
      <c r="D273" s="89"/>
      <c r="E273" s="89"/>
      <c r="F273" s="89"/>
      <c r="G273" s="89"/>
      <c r="H273" s="89"/>
      <c r="I273" s="89"/>
      <c r="K273" s="89"/>
      <c r="L273" s="89"/>
      <c r="M273" s="89"/>
      <c r="N273" s="89"/>
      <c r="O273" s="89"/>
      <c r="P273" s="89"/>
      <c r="Q273" s="89"/>
      <c r="R273" s="89"/>
      <c r="S273" s="89"/>
      <c r="T273" s="89"/>
      <c r="U273" s="89"/>
    </row>
    <row r="274" spans="2:21">
      <c r="B274" s="89"/>
      <c r="C274" s="89"/>
      <c r="D274" s="89"/>
      <c r="E274" s="89"/>
      <c r="F274" s="89"/>
      <c r="G274" s="89"/>
      <c r="H274" s="89"/>
      <c r="I274" s="89"/>
      <c r="K274" s="89"/>
      <c r="L274" s="89"/>
      <c r="M274" s="89"/>
      <c r="N274" s="89"/>
      <c r="O274" s="89"/>
      <c r="P274" s="89"/>
      <c r="Q274" s="89"/>
      <c r="R274" s="89"/>
      <c r="S274" s="89"/>
      <c r="T274" s="89"/>
      <c r="U274" s="89"/>
    </row>
    <row r="275" spans="2:21">
      <c r="B275" s="89"/>
      <c r="C275" s="89"/>
      <c r="D275" s="89"/>
      <c r="E275" s="89"/>
      <c r="F275" s="89"/>
      <c r="G275" s="89"/>
      <c r="H275" s="89"/>
      <c r="I275" s="89"/>
      <c r="K275" s="89"/>
      <c r="L275" s="89"/>
      <c r="M275" s="89"/>
      <c r="N275" s="89"/>
      <c r="O275" s="89"/>
      <c r="P275" s="89"/>
      <c r="Q275" s="89"/>
      <c r="R275" s="89"/>
      <c r="S275" s="89"/>
      <c r="T275" s="89"/>
      <c r="U275" s="89"/>
    </row>
    <row r="276" spans="2:21">
      <c r="B276" s="89"/>
      <c r="C276" s="89"/>
      <c r="D276" s="89"/>
      <c r="E276" s="89"/>
      <c r="F276" s="89"/>
      <c r="G276" s="89"/>
      <c r="H276" s="89"/>
      <c r="I276" s="89"/>
      <c r="K276" s="89"/>
      <c r="L276" s="89"/>
      <c r="M276" s="89"/>
      <c r="N276" s="89"/>
      <c r="O276" s="89"/>
      <c r="P276" s="89"/>
      <c r="Q276" s="89"/>
      <c r="R276" s="89"/>
      <c r="S276" s="89"/>
      <c r="T276" s="89"/>
      <c r="U276" s="89"/>
    </row>
    <row r="277" spans="2:21">
      <c r="B277" s="89"/>
      <c r="C277" s="89"/>
      <c r="D277" s="89"/>
      <c r="E277" s="89"/>
      <c r="F277" s="89"/>
      <c r="G277" s="89"/>
      <c r="H277" s="89"/>
      <c r="I277" s="89"/>
      <c r="K277" s="89"/>
      <c r="L277" s="89"/>
      <c r="M277" s="89"/>
      <c r="N277" s="89"/>
      <c r="O277" s="89"/>
      <c r="P277" s="89"/>
      <c r="Q277" s="89"/>
      <c r="R277" s="89"/>
      <c r="S277" s="89"/>
      <c r="T277" s="89"/>
      <c r="U277" s="89"/>
    </row>
    <row r="278" spans="2:21">
      <c r="B278" s="89"/>
      <c r="C278" s="89"/>
      <c r="D278" s="89"/>
      <c r="E278" s="89"/>
      <c r="F278" s="89"/>
      <c r="G278" s="89"/>
      <c r="H278" s="89"/>
      <c r="I278" s="89"/>
      <c r="K278" s="89"/>
      <c r="L278" s="89"/>
      <c r="M278" s="89"/>
      <c r="N278" s="89"/>
      <c r="O278" s="89"/>
      <c r="P278" s="89"/>
      <c r="Q278" s="89"/>
      <c r="R278" s="89"/>
      <c r="S278" s="89"/>
      <c r="T278" s="89"/>
      <c r="U278" s="89"/>
    </row>
    <row r="279" spans="2:21">
      <c r="B279" s="89"/>
      <c r="C279" s="89"/>
      <c r="D279" s="89"/>
      <c r="E279" s="89"/>
      <c r="F279" s="89"/>
      <c r="G279" s="89"/>
      <c r="H279" s="89"/>
      <c r="I279" s="89"/>
      <c r="K279" s="89"/>
      <c r="L279" s="89"/>
      <c r="M279" s="89"/>
      <c r="N279" s="89"/>
      <c r="O279" s="89"/>
      <c r="P279" s="89"/>
      <c r="Q279" s="89"/>
      <c r="R279" s="89"/>
      <c r="S279" s="89"/>
      <c r="T279" s="89"/>
      <c r="U279" s="89"/>
    </row>
    <row r="280" spans="2:21">
      <c r="B280" s="89"/>
      <c r="C280" s="89"/>
      <c r="D280" s="89"/>
      <c r="E280" s="89"/>
      <c r="F280" s="89"/>
      <c r="G280" s="89"/>
      <c r="H280" s="89"/>
      <c r="I280" s="89"/>
      <c r="K280" s="89"/>
      <c r="L280" s="89"/>
      <c r="M280" s="89"/>
      <c r="N280" s="89"/>
      <c r="O280" s="89"/>
      <c r="P280" s="89"/>
      <c r="Q280" s="89"/>
      <c r="R280" s="89"/>
      <c r="S280" s="89"/>
      <c r="T280" s="89"/>
      <c r="U280" s="89"/>
    </row>
  </sheetData>
  <sheetProtection password="CC3D" sheet="1" selectLockedCells="1"/>
  <mergeCells count="81">
    <mergeCell ref="B50:C50"/>
    <mergeCell ref="D50:I50"/>
    <mergeCell ref="B42:C42"/>
    <mergeCell ref="D42:I42"/>
    <mergeCell ref="D49:I49"/>
    <mergeCell ref="B45:C45"/>
    <mergeCell ref="D45:I45"/>
    <mergeCell ref="B46:C46"/>
    <mergeCell ref="D46:I46"/>
    <mergeCell ref="B47:C47"/>
    <mergeCell ref="D47:I47"/>
    <mergeCell ref="B48:C48"/>
    <mergeCell ref="D48:I48"/>
    <mergeCell ref="B49:C49"/>
    <mergeCell ref="B33:C33"/>
    <mergeCell ref="D33:I33"/>
    <mergeCell ref="B34:C34"/>
    <mergeCell ref="D34:I34"/>
    <mergeCell ref="B43:C43"/>
    <mergeCell ref="D43:I43"/>
    <mergeCell ref="B51:C51"/>
    <mergeCell ref="D51:I51"/>
    <mergeCell ref="B41:C41"/>
    <mergeCell ref="D41:I41"/>
    <mergeCell ref="B35:C35"/>
    <mergeCell ref="D35:I35"/>
    <mergeCell ref="B40:C40"/>
    <mergeCell ref="D40:I40"/>
    <mergeCell ref="B36:C36"/>
    <mergeCell ref="D36:I36"/>
    <mergeCell ref="B37:C37"/>
    <mergeCell ref="D38:I38"/>
    <mergeCell ref="D39:I39"/>
    <mergeCell ref="B39:C39"/>
    <mergeCell ref="B44:C44"/>
    <mergeCell ref="D44:I44"/>
    <mergeCell ref="B28:C28"/>
    <mergeCell ref="D28:I28"/>
    <mergeCell ref="B31:C31"/>
    <mergeCell ref="D31:I31"/>
    <mergeCell ref="B32:C32"/>
    <mergeCell ref="D32:I32"/>
    <mergeCell ref="B30:I30"/>
    <mergeCell ref="B9:C9"/>
    <mergeCell ref="D9:I9"/>
    <mergeCell ref="D27:I27"/>
    <mergeCell ref="B27:C27"/>
    <mergeCell ref="B25:C25"/>
    <mergeCell ref="E25:I25"/>
    <mergeCell ref="B20:C24"/>
    <mergeCell ref="E20:I20"/>
    <mergeCell ref="F21:I21"/>
    <mergeCell ref="F22:I22"/>
    <mergeCell ref="F23:I23"/>
    <mergeCell ref="F24:I24"/>
    <mergeCell ref="B10:C12"/>
    <mergeCell ref="D10:I10"/>
    <mergeCell ref="E11:I11"/>
    <mergeCell ref="E12:I12"/>
    <mergeCell ref="B6:I6"/>
    <mergeCell ref="B2:F2"/>
    <mergeCell ref="G2:I2"/>
    <mergeCell ref="B8:C8"/>
    <mergeCell ref="D8:I8"/>
    <mergeCell ref="C4:I4"/>
    <mergeCell ref="B52:I52"/>
    <mergeCell ref="B13:C16"/>
    <mergeCell ref="D13:I13"/>
    <mergeCell ref="B18:C18"/>
    <mergeCell ref="D18:I18"/>
    <mergeCell ref="B19:C19"/>
    <mergeCell ref="D19:I19"/>
    <mergeCell ref="E14:I14"/>
    <mergeCell ref="E15:I15"/>
    <mergeCell ref="E16:I16"/>
    <mergeCell ref="B17:C17"/>
    <mergeCell ref="D17:I17"/>
    <mergeCell ref="B26:C26"/>
    <mergeCell ref="D26:I26"/>
    <mergeCell ref="D37:I37"/>
    <mergeCell ref="B38:C38"/>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8"/>
  <sheetViews>
    <sheetView view="pageBreakPreview" topLeftCell="A5" zoomScale="90" zoomScaleSheetLayoutView="90" workbookViewId="0">
      <selection activeCell="L22" sqref="L2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70"/>
      <c r="B1" s="214"/>
      <c r="C1" s="214"/>
      <c r="D1" s="214"/>
      <c r="E1" s="214"/>
      <c r="F1" s="214"/>
      <c r="G1" s="214"/>
      <c r="H1" s="214"/>
      <c r="I1" s="214"/>
      <c r="J1" s="1"/>
    </row>
    <row r="2" spans="1:21" ht="51" customHeight="1">
      <c r="A2" s="170"/>
      <c r="B2" s="697" t="s">
        <v>17</v>
      </c>
      <c r="C2" s="697"/>
      <c r="D2" s="683" t="s">
        <v>211</v>
      </c>
      <c r="E2" s="683"/>
      <c r="F2" s="683"/>
      <c r="G2" s="683"/>
      <c r="H2" s="683"/>
      <c r="I2" s="683"/>
      <c r="J2" s="1"/>
      <c r="K2" s="94"/>
      <c r="L2" s="89"/>
      <c r="M2" s="89"/>
      <c r="N2" s="89"/>
      <c r="O2" s="89"/>
      <c r="P2" s="89"/>
      <c r="Q2" s="89"/>
      <c r="R2" s="89"/>
      <c r="S2" s="89"/>
      <c r="T2" s="89"/>
      <c r="U2" s="89"/>
    </row>
    <row r="3" spans="1:21" ht="52.5" customHeight="1">
      <c r="A3" s="170"/>
      <c r="B3" s="697" t="s">
        <v>212</v>
      </c>
      <c r="C3" s="697"/>
      <c r="D3" s="683" t="s">
        <v>213</v>
      </c>
      <c r="E3" s="683"/>
      <c r="F3" s="683"/>
      <c r="G3" s="683"/>
      <c r="H3" s="683"/>
      <c r="I3" s="683"/>
      <c r="J3" s="1"/>
      <c r="K3" s="94"/>
      <c r="L3" s="89"/>
      <c r="M3" s="89"/>
      <c r="N3" s="89"/>
      <c r="O3" s="89"/>
      <c r="P3" s="89"/>
      <c r="Q3" s="89"/>
      <c r="R3" s="89"/>
      <c r="S3" s="89"/>
      <c r="T3" s="89"/>
      <c r="U3" s="89"/>
    </row>
    <row r="4" spans="1:21" ht="40.5" customHeight="1">
      <c r="A4" s="170"/>
      <c r="B4" s="697" t="s">
        <v>214</v>
      </c>
      <c r="C4" s="697"/>
      <c r="D4" s="683" t="s">
        <v>215</v>
      </c>
      <c r="E4" s="683"/>
      <c r="F4" s="683"/>
      <c r="G4" s="683"/>
      <c r="H4" s="683"/>
      <c r="I4" s="683"/>
      <c r="J4" s="1"/>
      <c r="K4" s="94"/>
      <c r="L4" s="89"/>
      <c r="M4" s="89"/>
      <c r="N4" s="89"/>
      <c r="O4" s="89"/>
      <c r="P4" s="89"/>
      <c r="Q4" s="89"/>
      <c r="R4" s="89"/>
      <c r="S4" s="89"/>
      <c r="T4" s="89"/>
      <c r="U4" s="89"/>
    </row>
    <row r="5" spans="1:21" ht="27.75" customHeight="1">
      <c r="A5" s="170"/>
      <c r="B5" s="697" t="s">
        <v>216</v>
      </c>
      <c r="C5" s="697"/>
      <c r="D5" s="683" t="s">
        <v>217</v>
      </c>
      <c r="E5" s="683"/>
      <c r="F5" s="683"/>
      <c r="G5" s="683"/>
      <c r="H5" s="683"/>
      <c r="I5" s="683"/>
      <c r="J5" s="1"/>
      <c r="K5" s="94"/>
      <c r="L5" s="89"/>
      <c r="M5" s="89"/>
      <c r="N5" s="89"/>
      <c r="O5" s="89"/>
      <c r="P5" s="89"/>
      <c r="Q5" s="89"/>
      <c r="R5" s="89"/>
      <c r="S5" s="89"/>
      <c r="T5" s="89"/>
      <c r="U5" s="89"/>
    </row>
    <row r="6" spans="1:21" ht="66" customHeight="1">
      <c r="A6" s="170"/>
      <c r="B6" s="697" t="s">
        <v>218</v>
      </c>
      <c r="C6" s="697"/>
      <c r="D6" s="683" t="s">
        <v>1617</v>
      </c>
      <c r="E6" s="683"/>
      <c r="F6" s="683"/>
      <c r="G6" s="683"/>
      <c r="H6" s="683"/>
      <c r="I6" s="683"/>
      <c r="J6" s="1"/>
      <c r="K6" s="94"/>
      <c r="L6" s="89"/>
      <c r="M6" s="89"/>
      <c r="N6" s="89"/>
      <c r="O6" s="89"/>
      <c r="P6" s="89"/>
      <c r="Q6" s="89"/>
      <c r="R6" s="89"/>
      <c r="S6" s="89"/>
      <c r="T6" s="89"/>
      <c r="U6" s="89"/>
    </row>
    <row r="7" spans="1:21" ht="66.75" customHeight="1">
      <c r="A7" s="170"/>
      <c r="B7" s="695" t="s">
        <v>219</v>
      </c>
      <c r="C7" s="695"/>
      <c r="D7" s="689" t="s">
        <v>1194</v>
      </c>
      <c r="E7" s="689"/>
      <c r="F7" s="689"/>
      <c r="G7" s="689"/>
      <c r="H7" s="689"/>
      <c r="I7" s="689"/>
      <c r="J7" s="1"/>
      <c r="K7" s="89"/>
      <c r="L7" s="89"/>
      <c r="M7" s="89"/>
      <c r="N7" s="89"/>
      <c r="O7" s="89"/>
      <c r="P7" s="89"/>
      <c r="Q7" s="89"/>
      <c r="R7" s="89"/>
      <c r="S7" s="89"/>
      <c r="T7" s="89"/>
      <c r="U7" s="89"/>
    </row>
    <row r="8" spans="1:21" ht="14.25" customHeight="1">
      <c r="A8" s="170"/>
      <c r="B8" s="213"/>
      <c r="C8" s="213"/>
      <c r="D8" s="191"/>
      <c r="E8" s="191"/>
      <c r="F8" s="191"/>
      <c r="G8" s="191"/>
      <c r="H8" s="191"/>
      <c r="I8" s="191"/>
      <c r="J8" s="1"/>
      <c r="K8" s="89"/>
      <c r="L8" s="89"/>
      <c r="M8" s="89"/>
      <c r="N8" s="89"/>
      <c r="O8" s="89"/>
      <c r="P8" s="89"/>
      <c r="Q8" s="89"/>
      <c r="R8" s="89"/>
      <c r="S8" s="89"/>
      <c r="T8" s="89"/>
      <c r="U8" s="89"/>
    </row>
    <row r="9" spans="1:21" ht="21" customHeight="1">
      <c r="A9" s="170"/>
      <c r="B9" s="703" t="s">
        <v>18</v>
      </c>
      <c r="C9" s="703"/>
      <c r="D9" s="703"/>
      <c r="E9" s="703"/>
      <c r="F9" s="703"/>
      <c r="G9" s="703"/>
      <c r="H9" s="703"/>
      <c r="I9" s="703"/>
      <c r="J9" s="1"/>
      <c r="K9" s="89"/>
      <c r="L9" s="89"/>
      <c r="M9" s="89"/>
      <c r="N9" s="89"/>
      <c r="O9" s="89"/>
      <c r="P9" s="89"/>
      <c r="Q9" s="89"/>
      <c r="R9" s="89"/>
      <c r="S9" s="89"/>
      <c r="T9" s="89"/>
      <c r="U9" s="89"/>
    </row>
    <row r="10" spans="1:21" ht="35.25" customHeight="1">
      <c r="A10" s="170"/>
      <c r="B10" s="714" t="s">
        <v>220</v>
      </c>
      <c r="C10" s="714"/>
      <c r="D10" s="714"/>
      <c r="E10" s="714"/>
      <c r="F10" s="714"/>
      <c r="G10" s="714"/>
      <c r="H10" s="714"/>
      <c r="I10" s="714"/>
      <c r="J10" s="1"/>
      <c r="K10" s="89"/>
      <c r="L10" s="89"/>
      <c r="M10" s="89"/>
      <c r="N10" s="89"/>
      <c r="O10" s="89"/>
      <c r="P10" s="89"/>
      <c r="Q10" s="89"/>
      <c r="R10" s="89"/>
      <c r="S10" s="89"/>
      <c r="T10" s="89"/>
      <c r="U10" s="89"/>
    </row>
    <row r="11" spans="1:21" ht="24.75" customHeight="1">
      <c r="A11" s="170"/>
      <c r="B11" s="190">
        <v>1</v>
      </c>
      <c r="C11" s="687" t="s">
        <v>221</v>
      </c>
      <c r="D11" s="687"/>
      <c r="E11" s="687"/>
      <c r="F11" s="687"/>
      <c r="G11" s="687"/>
      <c r="H11" s="687"/>
      <c r="I11" s="687"/>
      <c r="J11" s="1"/>
      <c r="K11" s="89"/>
      <c r="L11" s="89"/>
      <c r="M11" s="89"/>
      <c r="N11" s="89"/>
      <c r="O11" s="89"/>
      <c r="P11" s="89"/>
      <c r="Q11" s="89"/>
      <c r="R11" s="89"/>
      <c r="S11" s="89"/>
      <c r="T11" s="89"/>
      <c r="U11" s="89"/>
    </row>
    <row r="12" spans="1:21" ht="26.25" customHeight="1">
      <c r="A12" s="170"/>
      <c r="B12" s="190">
        <v>2</v>
      </c>
      <c r="C12" s="687" t="s">
        <v>222</v>
      </c>
      <c r="D12" s="687"/>
      <c r="E12" s="687"/>
      <c r="F12" s="687"/>
      <c r="G12" s="687"/>
      <c r="H12" s="687"/>
      <c r="I12" s="687"/>
      <c r="J12" s="1"/>
      <c r="K12" s="89"/>
      <c r="L12" s="89"/>
      <c r="M12" s="89"/>
      <c r="N12" s="89"/>
      <c r="O12" s="89"/>
      <c r="P12" s="89"/>
      <c r="Q12" s="89"/>
      <c r="R12" s="89"/>
      <c r="S12" s="89"/>
      <c r="T12" s="89"/>
      <c r="U12" s="89"/>
    </row>
    <row r="13" spans="1:21" ht="49.5" customHeight="1">
      <c r="A13" s="170"/>
      <c r="B13" s="190">
        <v>3</v>
      </c>
      <c r="C13" s="687" t="s">
        <v>223</v>
      </c>
      <c r="D13" s="687"/>
      <c r="E13" s="687"/>
      <c r="F13" s="687"/>
      <c r="G13" s="687"/>
      <c r="H13" s="687"/>
      <c r="I13" s="687"/>
      <c r="J13" s="1"/>
      <c r="K13" s="89"/>
      <c r="L13" s="89"/>
      <c r="M13" s="89"/>
      <c r="N13" s="89"/>
      <c r="O13" s="89"/>
      <c r="P13" s="89"/>
      <c r="Q13" s="89"/>
      <c r="R13" s="89"/>
      <c r="S13" s="89"/>
      <c r="T13" s="89"/>
      <c r="U13" s="89"/>
    </row>
    <row r="14" spans="1:21" ht="39.75" customHeight="1">
      <c r="A14" s="170"/>
      <c r="B14" s="190">
        <v>4</v>
      </c>
      <c r="C14" s="687" t="s">
        <v>224</v>
      </c>
      <c r="D14" s="687"/>
      <c r="E14" s="687"/>
      <c r="F14" s="687"/>
      <c r="G14" s="687"/>
      <c r="H14" s="687"/>
      <c r="I14" s="687"/>
      <c r="K14" s="89"/>
      <c r="L14" s="89"/>
      <c r="M14" s="89"/>
      <c r="N14" s="89"/>
      <c r="O14" s="89"/>
      <c r="P14" s="89"/>
      <c r="Q14" s="89"/>
      <c r="R14" s="89"/>
      <c r="S14" s="89"/>
      <c r="T14" s="89"/>
      <c r="U14" s="89"/>
    </row>
    <row r="15" spans="1:21" ht="30.75" customHeight="1">
      <c r="A15" s="170"/>
      <c r="B15" s="199">
        <v>5</v>
      </c>
      <c r="C15" s="683" t="s">
        <v>225</v>
      </c>
      <c r="D15" s="683"/>
      <c r="E15" s="683"/>
      <c r="F15" s="683"/>
      <c r="G15" s="683"/>
      <c r="H15" s="683"/>
      <c r="I15" s="683"/>
      <c r="K15" s="89"/>
      <c r="L15" s="89"/>
      <c r="M15" s="89"/>
      <c r="N15" s="89"/>
      <c r="O15" s="89"/>
      <c r="P15" s="89"/>
      <c r="Q15" s="89"/>
      <c r="R15" s="89"/>
      <c r="S15" s="89"/>
      <c r="T15" s="89"/>
      <c r="U15" s="89"/>
    </row>
    <row r="16" spans="1:21" ht="30.75" customHeight="1">
      <c r="A16" s="170"/>
      <c r="B16" s="545"/>
      <c r="C16" s="544"/>
      <c r="D16" s="544"/>
      <c r="E16" s="544"/>
      <c r="F16" s="544"/>
      <c r="G16" s="544"/>
      <c r="H16" s="544"/>
      <c r="I16" s="544"/>
      <c r="K16" s="89"/>
      <c r="L16" s="89"/>
      <c r="M16" s="89"/>
      <c r="N16" s="89"/>
      <c r="O16" s="89"/>
      <c r="P16" s="89"/>
      <c r="Q16" s="89"/>
      <c r="R16" s="89"/>
      <c r="S16" s="89"/>
      <c r="T16" s="89"/>
      <c r="U16" s="89"/>
    </row>
    <row r="17" spans="1:21" ht="30.75" customHeight="1">
      <c r="A17" s="170"/>
      <c r="B17" s="545"/>
      <c r="C17" s="544"/>
      <c r="D17" s="544"/>
      <c r="E17" s="544"/>
      <c r="F17" s="544"/>
      <c r="G17" s="544"/>
      <c r="H17" s="544"/>
      <c r="I17" s="544"/>
      <c r="K17" s="89"/>
      <c r="L17" s="89"/>
      <c r="M17" s="89"/>
      <c r="N17" s="89"/>
      <c r="O17" s="89"/>
      <c r="P17" s="89"/>
      <c r="Q17" s="89"/>
      <c r="R17" s="89"/>
      <c r="S17" s="89"/>
      <c r="T17" s="89"/>
      <c r="U17" s="89"/>
    </row>
    <row r="18" spans="1:21" ht="30.75" customHeight="1">
      <c r="A18" s="170"/>
      <c r="B18" s="545"/>
      <c r="C18" s="544"/>
      <c r="D18" s="544"/>
      <c r="E18" s="544"/>
      <c r="F18" s="544"/>
      <c r="G18" s="544"/>
      <c r="H18" s="544"/>
      <c r="I18" s="544"/>
      <c r="K18" s="89"/>
      <c r="L18" s="89"/>
      <c r="M18" s="89"/>
      <c r="N18" s="89"/>
      <c r="O18" s="89"/>
      <c r="P18" s="89"/>
      <c r="Q18" s="89"/>
      <c r="R18" s="89"/>
      <c r="S18" s="89"/>
      <c r="T18" s="89"/>
      <c r="U18" s="89"/>
    </row>
    <row r="19" spans="1:21" ht="30.75" customHeight="1">
      <c r="A19" s="170"/>
      <c r="B19" s="545"/>
      <c r="C19" s="544"/>
      <c r="D19" s="544"/>
      <c r="E19" s="544"/>
      <c r="F19" s="544"/>
      <c r="G19" s="544"/>
      <c r="H19" s="544"/>
      <c r="I19" s="544"/>
      <c r="K19" s="89"/>
      <c r="L19" s="89"/>
      <c r="M19" s="89"/>
      <c r="N19" s="89"/>
      <c r="O19" s="89"/>
      <c r="P19" s="89"/>
      <c r="Q19" s="89"/>
      <c r="R19" s="89"/>
      <c r="S19" s="89"/>
      <c r="T19" s="89"/>
      <c r="U19" s="89"/>
    </row>
    <row r="20" spans="1:21" ht="30.75" customHeight="1">
      <c r="A20" s="170"/>
      <c r="B20" s="545"/>
      <c r="C20" s="544"/>
      <c r="D20" s="544"/>
      <c r="E20" s="544"/>
      <c r="F20" s="544"/>
      <c r="G20" s="544"/>
      <c r="H20" s="544"/>
      <c r="I20" s="544"/>
      <c r="K20" s="89"/>
      <c r="L20" s="89"/>
      <c r="M20" s="89"/>
      <c r="N20" s="89"/>
      <c r="O20" s="89"/>
      <c r="P20" s="89"/>
      <c r="Q20" s="89"/>
      <c r="R20" s="89"/>
      <c r="S20" s="89"/>
      <c r="T20" s="89"/>
      <c r="U20" s="89"/>
    </row>
    <row r="21" spans="1:21" ht="30.75" customHeight="1">
      <c r="A21" s="170"/>
      <c r="B21" s="545"/>
      <c r="C21" s="544"/>
      <c r="D21" s="544"/>
      <c r="E21" s="544"/>
      <c r="F21" s="544"/>
      <c r="G21" s="544"/>
      <c r="H21" s="544"/>
      <c r="I21" s="544"/>
      <c r="K21" s="89"/>
      <c r="L21" s="89"/>
      <c r="M21" s="89"/>
      <c r="N21" s="89"/>
      <c r="O21" s="89"/>
      <c r="P21" s="89"/>
      <c r="Q21" s="89"/>
      <c r="R21" s="89"/>
      <c r="S21" s="89"/>
      <c r="T21" s="89"/>
      <c r="U21" s="89"/>
    </row>
    <row r="22" spans="1:21" ht="30.75" customHeight="1">
      <c r="A22" s="170"/>
      <c r="B22" s="545"/>
      <c r="C22" s="544"/>
      <c r="D22" s="544"/>
      <c r="E22" s="544"/>
      <c r="F22" s="544"/>
      <c r="G22" s="544"/>
      <c r="H22" s="544"/>
      <c r="I22" s="544"/>
      <c r="K22" s="89"/>
      <c r="L22" s="89"/>
      <c r="M22" s="89"/>
      <c r="N22" s="89"/>
      <c r="O22" s="89"/>
      <c r="P22" s="89"/>
      <c r="Q22" s="89"/>
      <c r="R22" s="89"/>
      <c r="S22" s="89"/>
      <c r="T22" s="89"/>
      <c r="U22" s="89"/>
    </row>
    <row r="23" spans="1:21" ht="30.75" customHeight="1">
      <c r="A23" s="170"/>
      <c r="B23" s="545"/>
      <c r="C23" s="544"/>
      <c r="D23" s="544"/>
      <c r="E23" s="544"/>
      <c r="F23" s="544"/>
      <c r="G23" s="544"/>
      <c r="H23" s="544"/>
      <c r="I23" s="544"/>
      <c r="K23" s="89"/>
      <c r="L23" s="89"/>
      <c r="M23" s="89"/>
      <c r="N23" s="89"/>
      <c r="O23" s="89"/>
      <c r="P23" s="89"/>
      <c r="Q23" s="89"/>
      <c r="R23" s="89"/>
      <c r="S23" s="89"/>
      <c r="T23" s="89"/>
      <c r="U23" s="89"/>
    </row>
    <row r="24" spans="1:21" ht="30.75" customHeight="1">
      <c r="A24" s="170"/>
      <c r="B24" s="545"/>
      <c r="C24" s="544"/>
      <c r="D24" s="544"/>
      <c r="E24" s="544"/>
      <c r="F24" s="544"/>
      <c r="G24" s="544"/>
      <c r="H24" s="544"/>
      <c r="I24" s="544"/>
      <c r="K24" s="89"/>
      <c r="L24" s="89"/>
      <c r="M24" s="89"/>
      <c r="N24" s="89"/>
      <c r="O24" s="89"/>
      <c r="P24" s="89"/>
      <c r="Q24" s="89"/>
      <c r="R24" s="89"/>
      <c r="S24" s="89"/>
      <c r="T24" s="89"/>
      <c r="U24" s="89"/>
    </row>
    <row r="25" spans="1:21" ht="30.75" customHeight="1">
      <c r="A25" s="170"/>
      <c r="B25" s="545"/>
      <c r="C25" s="544"/>
      <c r="D25" s="544"/>
      <c r="E25" s="544"/>
      <c r="F25" s="544"/>
      <c r="G25" s="544"/>
      <c r="H25" s="544"/>
      <c r="I25" s="544"/>
      <c r="K25" s="89"/>
      <c r="L25" s="89"/>
      <c r="M25" s="89"/>
      <c r="N25" s="89"/>
      <c r="O25" s="89"/>
      <c r="P25" s="89"/>
      <c r="Q25" s="89"/>
      <c r="R25" s="89"/>
      <c r="S25" s="89"/>
      <c r="T25" s="89"/>
      <c r="U25" s="89"/>
    </row>
    <row r="26" spans="1:21" ht="30.75" customHeight="1">
      <c r="A26" s="170"/>
      <c r="B26" s="545"/>
      <c r="C26" s="544"/>
      <c r="D26" s="544"/>
      <c r="E26" s="544"/>
      <c r="F26" s="544"/>
      <c r="G26" s="544"/>
      <c r="H26" s="544"/>
      <c r="I26" s="544"/>
      <c r="K26" s="89"/>
      <c r="L26" s="89"/>
      <c r="M26" s="89"/>
      <c r="N26" s="89"/>
      <c r="O26" s="89"/>
      <c r="P26" s="89"/>
      <c r="Q26" s="89"/>
      <c r="R26" s="89"/>
      <c r="S26" s="89"/>
      <c r="T26" s="89"/>
      <c r="U26" s="89"/>
    </row>
    <row r="27" spans="1:21" ht="30.75" customHeight="1">
      <c r="A27" s="170"/>
      <c r="B27" s="545"/>
      <c r="C27" s="544"/>
      <c r="D27" s="544"/>
      <c r="E27" s="544"/>
      <c r="F27" s="544"/>
      <c r="G27" s="544"/>
      <c r="H27" s="544"/>
      <c r="I27" s="544"/>
      <c r="K27" s="89"/>
      <c r="L27" s="89"/>
      <c r="M27" s="89"/>
      <c r="N27" s="89"/>
      <c r="O27" s="89"/>
      <c r="P27" s="89"/>
      <c r="Q27" s="89"/>
      <c r="R27" s="89"/>
      <c r="S27" s="89"/>
      <c r="T27" s="89"/>
      <c r="U27" s="89"/>
    </row>
    <row r="28" spans="1:21" ht="30.75" customHeight="1">
      <c r="A28" s="170"/>
      <c r="B28" s="545"/>
      <c r="C28" s="544"/>
      <c r="D28" s="544"/>
      <c r="E28" s="544"/>
      <c r="F28" s="544"/>
      <c r="G28" s="544"/>
      <c r="H28" s="544"/>
      <c r="I28" s="544"/>
      <c r="K28" s="89"/>
      <c r="L28" s="89"/>
      <c r="M28" s="89"/>
      <c r="N28" s="89"/>
      <c r="O28" s="89"/>
      <c r="P28" s="89"/>
      <c r="Q28" s="89"/>
      <c r="R28" s="89"/>
      <c r="S28" s="89"/>
      <c r="T28" s="89"/>
      <c r="U28" s="89"/>
    </row>
    <row r="29" spans="1:21" ht="30.75" customHeight="1">
      <c r="A29" s="170"/>
      <c r="B29" s="545"/>
      <c r="C29" s="544"/>
      <c r="D29" s="544"/>
      <c r="E29" s="544"/>
      <c r="F29" s="544"/>
      <c r="G29" s="544"/>
      <c r="H29" s="544"/>
      <c r="I29" s="544"/>
      <c r="K29" s="89"/>
      <c r="L29" s="89"/>
      <c r="M29" s="89"/>
      <c r="N29" s="89"/>
      <c r="O29" s="89"/>
      <c r="P29" s="89"/>
      <c r="Q29" s="89"/>
      <c r="R29" s="89"/>
      <c r="S29" s="89"/>
      <c r="T29" s="89"/>
      <c r="U29" s="89"/>
    </row>
    <row r="30" spans="1:21" ht="32.25" customHeight="1">
      <c r="A30" s="1"/>
      <c r="B30" s="646" t="s">
        <v>1633</v>
      </c>
      <c r="C30" s="646"/>
      <c r="D30" s="646"/>
      <c r="E30" s="646"/>
      <c r="F30" s="646"/>
      <c r="G30" s="646"/>
      <c r="H30" s="646"/>
      <c r="I30" s="646"/>
      <c r="K30" s="89"/>
      <c r="L30" s="89"/>
      <c r="M30" s="89"/>
      <c r="N30" s="89"/>
      <c r="O30" s="89"/>
      <c r="P30" s="89"/>
      <c r="Q30" s="89"/>
      <c r="R30" s="89"/>
      <c r="S30" s="89"/>
      <c r="T30" s="89"/>
      <c r="U30" s="89"/>
    </row>
    <row r="31" spans="1:21">
      <c r="B31" s="90"/>
      <c r="C31" s="90"/>
      <c r="D31" s="81"/>
      <c r="E31" s="81"/>
      <c r="F31" s="91"/>
      <c r="G31" s="91"/>
      <c r="H31" s="91"/>
      <c r="I31" s="89"/>
      <c r="K31" s="89"/>
      <c r="L31" s="89"/>
      <c r="M31" s="89"/>
      <c r="N31" s="89"/>
      <c r="O31" s="89"/>
      <c r="P31" s="89"/>
      <c r="Q31" s="89"/>
      <c r="R31" s="89"/>
      <c r="S31" s="89"/>
      <c r="T31" s="89"/>
      <c r="U31" s="89"/>
    </row>
    <row r="32" spans="1:21">
      <c r="B32" s="90"/>
      <c r="C32" s="90"/>
      <c r="D32" s="81"/>
      <c r="E32" s="81"/>
      <c r="F32" s="91"/>
      <c r="G32" s="91"/>
      <c r="H32" s="91"/>
      <c r="I32" s="89"/>
      <c r="K32" s="89"/>
      <c r="L32" s="89"/>
      <c r="M32" s="89"/>
      <c r="N32" s="89"/>
      <c r="O32" s="89"/>
      <c r="P32" s="89"/>
      <c r="Q32" s="89"/>
      <c r="R32" s="89"/>
      <c r="S32" s="89"/>
      <c r="T32" s="89"/>
      <c r="U32" s="89"/>
    </row>
    <row r="33" spans="2:21">
      <c r="B33" s="90"/>
      <c r="C33" s="90"/>
      <c r="D33" s="81"/>
      <c r="E33" s="81"/>
      <c r="F33" s="91"/>
      <c r="G33" s="91"/>
      <c r="H33" s="91"/>
      <c r="I33" s="89"/>
      <c r="K33" s="89"/>
      <c r="L33" s="89"/>
      <c r="M33" s="89"/>
      <c r="N33" s="89"/>
      <c r="O33" s="89"/>
      <c r="P33" s="89"/>
      <c r="Q33" s="89"/>
      <c r="R33" s="89"/>
      <c r="S33" s="89"/>
      <c r="T33" s="89"/>
      <c r="U33" s="89"/>
    </row>
    <row r="34" spans="2:21">
      <c r="B34" s="90"/>
      <c r="C34" s="90"/>
      <c r="D34" s="81"/>
      <c r="E34" s="81"/>
      <c r="F34" s="91"/>
      <c r="G34" s="91"/>
      <c r="H34" s="91"/>
      <c r="I34" s="89"/>
      <c r="K34" s="89"/>
      <c r="L34" s="89"/>
      <c r="M34" s="89"/>
      <c r="N34" s="89"/>
      <c r="O34" s="89"/>
      <c r="P34" s="89"/>
      <c r="Q34" s="89"/>
      <c r="R34" s="89"/>
      <c r="S34" s="89"/>
      <c r="T34" s="89"/>
      <c r="U34" s="89"/>
    </row>
    <row r="35" spans="2:21">
      <c r="B35" s="90"/>
      <c r="C35" s="90"/>
      <c r="D35" s="81"/>
      <c r="E35" s="81"/>
      <c r="F35" s="91"/>
      <c r="G35" s="91"/>
      <c r="H35" s="91"/>
      <c r="I35" s="89"/>
      <c r="K35" s="89"/>
      <c r="L35" s="89"/>
      <c r="M35" s="89"/>
      <c r="N35" s="89"/>
      <c r="O35" s="89"/>
      <c r="P35" s="89"/>
      <c r="Q35" s="89"/>
      <c r="R35" s="89"/>
      <c r="S35" s="89"/>
      <c r="T35" s="89"/>
      <c r="U35" s="89"/>
    </row>
    <row r="36" spans="2:21">
      <c r="B36" s="90"/>
      <c r="C36" s="90"/>
      <c r="D36" s="81"/>
      <c r="E36" s="81"/>
      <c r="F36" s="91"/>
      <c r="G36" s="91"/>
      <c r="H36" s="91"/>
      <c r="I36" s="89"/>
      <c r="K36" s="89"/>
      <c r="L36" s="89"/>
      <c r="M36" s="89"/>
      <c r="N36" s="89"/>
      <c r="O36" s="89"/>
      <c r="P36" s="89"/>
      <c r="Q36" s="89"/>
      <c r="R36" s="89"/>
      <c r="S36" s="89"/>
      <c r="T36" s="89"/>
      <c r="U36" s="89"/>
    </row>
    <row r="37" spans="2:21">
      <c r="B37" s="90"/>
      <c r="C37" s="90"/>
      <c r="D37" s="81"/>
      <c r="E37" s="81"/>
      <c r="F37" s="91"/>
      <c r="G37" s="91"/>
      <c r="H37" s="91"/>
      <c r="I37" s="89"/>
      <c r="K37" s="89"/>
      <c r="L37" s="89"/>
      <c r="M37" s="89"/>
      <c r="N37" s="89"/>
      <c r="O37" s="89"/>
      <c r="P37" s="89"/>
      <c r="Q37" s="89"/>
      <c r="R37" s="89"/>
      <c r="S37" s="89"/>
      <c r="T37" s="89"/>
      <c r="U37" s="89"/>
    </row>
    <row r="38" spans="2:21">
      <c r="B38" s="90"/>
      <c r="C38" s="90"/>
      <c r="D38" s="81"/>
      <c r="E38" s="81"/>
      <c r="F38" s="91"/>
      <c r="G38" s="91"/>
      <c r="H38" s="91"/>
      <c r="I38" s="89"/>
      <c r="K38" s="89"/>
      <c r="L38" s="89"/>
      <c r="M38" s="89"/>
      <c r="N38" s="89"/>
      <c r="O38" s="89"/>
      <c r="P38" s="89"/>
      <c r="Q38" s="89"/>
      <c r="R38" s="89"/>
      <c r="S38" s="89"/>
      <c r="T38" s="89"/>
      <c r="U38" s="89"/>
    </row>
    <row r="39" spans="2:21">
      <c r="B39" s="90"/>
      <c r="C39" s="90"/>
      <c r="D39" s="81"/>
      <c r="E39" s="81"/>
      <c r="F39" s="91"/>
      <c r="G39" s="91"/>
      <c r="H39" s="91"/>
      <c r="I39" s="89"/>
      <c r="K39" s="89"/>
      <c r="L39" s="89"/>
      <c r="M39" s="89"/>
      <c r="N39" s="89"/>
      <c r="O39" s="89"/>
      <c r="P39" s="89"/>
      <c r="Q39" s="89"/>
      <c r="R39" s="89"/>
      <c r="S39" s="89"/>
      <c r="T39" s="89"/>
      <c r="U39" s="89"/>
    </row>
    <row r="40" spans="2:21">
      <c r="B40" s="90"/>
      <c r="C40" s="90"/>
      <c r="D40" s="81"/>
      <c r="E40" s="81"/>
      <c r="F40" s="91"/>
      <c r="G40" s="91"/>
      <c r="H40" s="91"/>
      <c r="I40" s="89"/>
      <c r="K40" s="89"/>
      <c r="L40" s="89"/>
      <c r="M40" s="89"/>
      <c r="N40" s="89"/>
      <c r="O40" s="89"/>
      <c r="P40" s="89"/>
      <c r="Q40" s="89"/>
      <c r="R40" s="89"/>
      <c r="S40" s="89"/>
      <c r="T40" s="89"/>
      <c r="U40" s="89"/>
    </row>
    <row r="41" spans="2:21">
      <c r="B41" s="90"/>
      <c r="C41" s="90"/>
      <c r="D41" s="81"/>
      <c r="E41" s="81"/>
      <c r="F41" s="91"/>
      <c r="G41" s="91"/>
      <c r="H41" s="91"/>
      <c r="I41" s="89"/>
      <c r="K41" s="89"/>
      <c r="L41" s="89"/>
      <c r="M41" s="89"/>
      <c r="N41" s="89"/>
      <c r="O41" s="89"/>
      <c r="P41" s="89"/>
      <c r="Q41" s="89"/>
      <c r="R41" s="89"/>
      <c r="S41" s="89"/>
      <c r="T41" s="89"/>
      <c r="U41" s="89"/>
    </row>
    <row r="42" spans="2:21">
      <c r="B42" s="90"/>
      <c r="C42" s="90"/>
      <c r="D42" s="81"/>
      <c r="E42" s="81"/>
      <c r="F42" s="91"/>
      <c r="G42" s="91"/>
      <c r="H42" s="91"/>
      <c r="I42" s="89"/>
      <c r="K42" s="89"/>
      <c r="L42" s="89"/>
      <c r="M42" s="89"/>
      <c r="N42" s="89"/>
      <c r="O42" s="89"/>
      <c r="P42" s="89"/>
      <c r="Q42" s="89"/>
      <c r="R42" s="89"/>
      <c r="S42" s="89"/>
      <c r="T42" s="89"/>
      <c r="U42" s="89"/>
    </row>
    <row r="43" spans="2:21">
      <c r="B43" s="90"/>
      <c r="C43" s="90"/>
      <c r="D43" s="81"/>
      <c r="E43" s="81"/>
      <c r="F43" s="91"/>
      <c r="G43" s="91"/>
      <c r="H43" s="91"/>
      <c r="I43" s="89"/>
      <c r="K43" s="89"/>
      <c r="L43" s="89"/>
      <c r="M43" s="89"/>
      <c r="N43" s="89"/>
      <c r="O43" s="89"/>
      <c r="P43" s="89"/>
      <c r="Q43" s="89"/>
      <c r="R43" s="89"/>
      <c r="S43" s="89"/>
      <c r="T43" s="89"/>
      <c r="U43" s="89"/>
    </row>
    <row r="44" spans="2:21">
      <c r="B44" s="90"/>
      <c r="C44" s="90"/>
      <c r="D44" s="81"/>
      <c r="E44" s="81"/>
      <c r="F44" s="91"/>
      <c r="G44" s="91"/>
      <c r="H44" s="91"/>
      <c r="I44" s="89"/>
      <c r="K44" s="89"/>
      <c r="L44" s="89"/>
      <c r="M44" s="89"/>
      <c r="N44" s="89"/>
      <c r="O44" s="89"/>
      <c r="P44" s="89"/>
      <c r="Q44" s="89"/>
      <c r="R44" s="89"/>
      <c r="S44" s="89"/>
      <c r="T44" s="89"/>
      <c r="U44" s="89"/>
    </row>
    <row r="45" spans="2:21">
      <c r="B45" s="90"/>
      <c r="C45" s="90"/>
      <c r="D45" s="81"/>
      <c r="E45" s="81"/>
      <c r="F45" s="91"/>
      <c r="G45" s="91"/>
      <c r="H45" s="91"/>
      <c r="I45" s="89"/>
      <c r="K45" s="89"/>
      <c r="L45" s="89"/>
      <c r="M45" s="89"/>
      <c r="N45" s="89"/>
      <c r="O45" s="89"/>
      <c r="P45" s="89"/>
      <c r="Q45" s="89"/>
      <c r="R45" s="89"/>
      <c r="S45" s="89"/>
      <c r="T45" s="89"/>
      <c r="U45" s="89"/>
    </row>
    <row r="46" spans="2:21">
      <c r="B46" s="90"/>
      <c r="C46" s="90"/>
      <c r="D46" s="81"/>
      <c r="E46" s="81"/>
      <c r="F46" s="91"/>
      <c r="G46" s="91"/>
      <c r="H46" s="91"/>
      <c r="I46" s="89"/>
      <c r="K46" s="89"/>
      <c r="L46" s="89"/>
      <c r="M46" s="89"/>
      <c r="N46" s="89"/>
      <c r="O46" s="89"/>
      <c r="P46" s="89"/>
      <c r="Q46" s="89"/>
      <c r="R46" s="89"/>
      <c r="S46" s="89"/>
      <c r="T46" s="89"/>
      <c r="U46" s="89"/>
    </row>
    <row r="47" spans="2:21">
      <c r="B47" s="90"/>
      <c r="C47" s="90"/>
      <c r="D47" s="90"/>
      <c r="E47" s="90"/>
      <c r="F47" s="92"/>
      <c r="G47" s="92"/>
      <c r="H47" s="92"/>
      <c r="I47" s="89"/>
      <c r="K47" s="89"/>
      <c r="L47" s="89"/>
      <c r="M47" s="89"/>
      <c r="N47" s="89"/>
      <c r="O47" s="89"/>
      <c r="P47" s="89"/>
      <c r="Q47" s="89"/>
      <c r="R47" s="89"/>
      <c r="S47" s="89"/>
      <c r="T47" s="89"/>
      <c r="U47" s="89"/>
    </row>
    <row r="48" spans="2:21">
      <c r="B48" s="90"/>
      <c r="C48" s="90"/>
      <c r="D48" s="90"/>
      <c r="E48" s="90"/>
      <c r="F48" s="92"/>
      <c r="G48" s="92"/>
      <c r="H48" s="92"/>
      <c r="I48" s="89"/>
      <c r="K48" s="89"/>
      <c r="L48" s="89"/>
      <c r="M48" s="89"/>
      <c r="N48" s="89"/>
      <c r="O48" s="89"/>
      <c r="P48" s="89"/>
      <c r="Q48" s="89"/>
      <c r="R48" s="89"/>
      <c r="S48" s="89"/>
      <c r="T48" s="89"/>
      <c r="U48" s="89"/>
    </row>
    <row r="49" spans="2:21">
      <c r="B49" s="90"/>
      <c r="C49" s="90"/>
      <c r="D49" s="90"/>
      <c r="E49" s="90"/>
      <c r="F49" s="92"/>
      <c r="G49" s="92"/>
      <c r="H49" s="92"/>
      <c r="I49" s="89"/>
      <c r="K49" s="89"/>
      <c r="L49" s="89"/>
      <c r="M49" s="89"/>
      <c r="N49" s="89"/>
      <c r="O49" s="89"/>
      <c r="P49" s="89"/>
      <c r="Q49" s="89"/>
      <c r="R49" s="89"/>
      <c r="S49" s="89"/>
      <c r="T49" s="89"/>
      <c r="U49" s="89"/>
    </row>
    <row r="50" spans="2:21">
      <c r="B50" s="90"/>
      <c r="C50" s="90"/>
      <c r="D50" s="90"/>
      <c r="E50" s="90"/>
      <c r="F50" s="92"/>
      <c r="G50" s="92"/>
      <c r="H50" s="92"/>
      <c r="I50" s="89"/>
      <c r="K50" s="89"/>
      <c r="L50" s="89"/>
      <c r="M50" s="89"/>
      <c r="N50" s="89"/>
      <c r="O50" s="89"/>
      <c r="P50" s="89"/>
      <c r="Q50" s="89"/>
      <c r="R50" s="89"/>
      <c r="S50" s="89"/>
      <c r="T50" s="89"/>
      <c r="U50" s="89"/>
    </row>
    <row r="51" spans="2:21">
      <c r="B51" s="90"/>
      <c r="C51" s="90"/>
      <c r="D51" s="90"/>
      <c r="E51" s="90"/>
      <c r="F51" s="92"/>
      <c r="G51" s="92"/>
      <c r="H51" s="92"/>
      <c r="I51" s="89"/>
      <c r="K51" s="89"/>
      <c r="L51" s="89"/>
      <c r="M51" s="89"/>
      <c r="N51" s="89"/>
      <c r="O51" s="89"/>
      <c r="P51" s="89"/>
      <c r="Q51" s="89"/>
      <c r="R51" s="89"/>
      <c r="S51" s="89"/>
      <c r="T51" s="89"/>
      <c r="U51" s="89"/>
    </row>
    <row r="52" spans="2:21">
      <c r="B52" s="90"/>
      <c r="C52" s="90"/>
      <c r="D52" s="90"/>
      <c r="E52" s="90"/>
      <c r="F52" s="92"/>
      <c r="G52" s="92"/>
      <c r="H52" s="92"/>
      <c r="I52" s="89"/>
      <c r="K52" s="89"/>
      <c r="L52" s="89"/>
      <c r="M52" s="89"/>
      <c r="N52" s="89"/>
      <c r="O52" s="89"/>
      <c r="P52" s="89"/>
      <c r="Q52" s="89"/>
      <c r="R52" s="89"/>
      <c r="S52" s="89"/>
      <c r="T52" s="89"/>
      <c r="U52" s="89"/>
    </row>
    <row r="53" spans="2:21">
      <c r="B53" s="90"/>
      <c r="C53" s="90"/>
      <c r="D53" s="90"/>
      <c r="E53" s="90"/>
      <c r="F53" s="92"/>
      <c r="G53" s="92"/>
      <c r="H53" s="92"/>
      <c r="I53" s="89"/>
      <c r="K53" s="89"/>
      <c r="L53" s="89"/>
      <c r="M53" s="89"/>
      <c r="N53" s="89"/>
      <c r="O53" s="89"/>
      <c r="P53" s="89"/>
      <c r="Q53" s="89"/>
      <c r="R53" s="89"/>
      <c r="S53" s="89"/>
      <c r="T53" s="89"/>
      <c r="U53" s="89"/>
    </row>
    <row r="54" spans="2:21">
      <c r="B54" s="90"/>
      <c r="C54" s="90"/>
      <c r="D54" s="90"/>
      <c r="E54" s="90"/>
      <c r="F54" s="92"/>
      <c r="G54" s="92"/>
      <c r="H54" s="92"/>
      <c r="I54" s="89"/>
      <c r="K54" s="89"/>
      <c r="L54" s="89"/>
      <c r="M54" s="89"/>
      <c r="N54" s="89"/>
      <c r="O54" s="89"/>
      <c r="P54" s="89"/>
      <c r="Q54" s="89"/>
      <c r="R54" s="89"/>
      <c r="S54" s="89"/>
      <c r="T54" s="89"/>
      <c r="U54" s="89"/>
    </row>
    <row r="55" spans="2:21">
      <c r="B55" s="90"/>
      <c r="C55" s="90"/>
      <c r="D55" s="90"/>
      <c r="E55" s="90"/>
      <c r="F55" s="92"/>
      <c r="G55" s="92"/>
      <c r="H55" s="92"/>
      <c r="I55" s="89"/>
      <c r="K55" s="89"/>
      <c r="L55" s="89"/>
      <c r="M55" s="89"/>
      <c r="N55" s="89"/>
      <c r="O55" s="89"/>
      <c r="P55" s="89"/>
      <c r="Q55" s="89"/>
      <c r="R55" s="89"/>
      <c r="S55" s="89"/>
      <c r="T55" s="89"/>
      <c r="U55" s="89"/>
    </row>
    <row r="56" spans="2:21">
      <c r="B56" s="90"/>
      <c r="C56" s="90"/>
      <c r="D56" s="90"/>
      <c r="E56" s="90"/>
      <c r="F56" s="92"/>
      <c r="G56" s="92"/>
      <c r="H56" s="92"/>
      <c r="I56" s="89"/>
      <c r="K56" s="89"/>
      <c r="L56" s="89"/>
      <c r="M56" s="89"/>
      <c r="N56" s="89"/>
      <c r="O56" s="89"/>
      <c r="P56" s="89"/>
      <c r="Q56" s="89"/>
      <c r="R56" s="89"/>
      <c r="S56" s="89"/>
      <c r="T56" s="89"/>
      <c r="U56" s="89"/>
    </row>
    <row r="57" spans="2:21">
      <c r="B57" s="90"/>
      <c r="C57" s="90"/>
      <c r="D57" s="90"/>
      <c r="E57" s="90"/>
      <c r="F57" s="92"/>
      <c r="G57" s="92"/>
      <c r="H57" s="92"/>
      <c r="I57" s="89"/>
      <c r="K57" s="89"/>
      <c r="L57" s="89"/>
      <c r="M57" s="89"/>
      <c r="N57" s="89"/>
      <c r="O57" s="89"/>
      <c r="P57" s="89"/>
      <c r="Q57" s="89"/>
      <c r="R57" s="89"/>
      <c r="S57" s="89"/>
      <c r="T57" s="89"/>
      <c r="U57" s="89"/>
    </row>
    <row r="58" spans="2:21">
      <c r="B58" s="90"/>
      <c r="C58" s="90"/>
      <c r="D58" s="90"/>
      <c r="E58" s="90"/>
      <c r="F58" s="92"/>
      <c r="G58" s="92"/>
      <c r="H58" s="92"/>
      <c r="I58" s="89"/>
      <c r="K58" s="89"/>
      <c r="L58" s="89"/>
      <c r="M58" s="89"/>
      <c r="N58" s="89"/>
      <c r="O58" s="89"/>
      <c r="P58" s="89"/>
      <c r="Q58" s="89"/>
      <c r="R58" s="89"/>
      <c r="S58" s="89"/>
      <c r="T58" s="89"/>
      <c r="U58" s="89"/>
    </row>
    <row r="59" spans="2:21">
      <c r="B59" s="90"/>
      <c r="C59" s="90"/>
      <c r="D59" s="90"/>
      <c r="E59" s="90"/>
      <c r="F59" s="92"/>
      <c r="G59" s="92"/>
      <c r="H59" s="92"/>
      <c r="I59" s="89"/>
      <c r="K59" s="89"/>
      <c r="L59" s="89"/>
      <c r="M59" s="89"/>
      <c r="N59" s="89"/>
      <c r="O59" s="89"/>
      <c r="P59" s="89"/>
      <c r="Q59" s="89"/>
      <c r="R59" s="89"/>
      <c r="S59" s="89"/>
      <c r="T59" s="89"/>
      <c r="U59" s="89"/>
    </row>
    <row r="60" spans="2:21">
      <c r="B60" s="90"/>
      <c r="C60" s="90"/>
      <c r="D60" s="90"/>
      <c r="E60" s="90"/>
      <c r="F60" s="92"/>
      <c r="G60" s="92"/>
      <c r="H60" s="92"/>
      <c r="I60" s="89"/>
      <c r="K60" s="89"/>
      <c r="L60" s="89"/>
      <c r="M60" s="89"/>
      <c r="N60" s="89"/>
      <c r="O60" s="89"/>
      <c r="P60" s="89"/>
      <c r="Q60" s="89"/>
      <c r="R60" s="89"/>
      <c r="S60" s="89"/>
      <c r="T60" s="89"/>
      <c r="U60" s="89"/>
    </row>
    <row r="61" spans="2:21">
      <c r="B61" s="90"/>
      <c r="C61" s="90"/>
      <c r="D61" s="90"/>
      <c r="E61" s="90"/>
      <c r="F61" s="92"/>
      <c r="G61" s="92"/>
      <c r="H61" s="92"/>
      <c r="I61" s="89"/>
      <c r="K61" s="89"/>
      <c r="L61" s="89"/>
      <c r="M61" s="89"/>
      <c r="N61" s="89"/>
      <c r="O61" s="89"/>
      <c r="P61" s="89"/>
      <c r="Q61" s="89"/>
      <c r="R61" s="89"/>
      <c r="S61" s="89"/>
      <c r="T61" s="89"/>
      <c r="U61" s="89"/>
    </row>
    <row r="62" spans="2:21">
      <c r="B62" s="90"/>
      <c r="C62" s="90"/>
      <c r="D62" s="90"/>
      <c r="E62" s="90"/>
      <c r="F62" s="92"/>
      <c r="G62" s="92"/>
      <c r="H62" s="92"/>
      <c r="I62" s="89"/>
      <c r="K62" s="89"/>
      <c r="L62" s="89"/>
      <c r="M62" s="89"/>
      <c r="N62" s="89"/>
      <c r="O62" s="89"/>
      <c r="P62" s="89"/>
      <c r="Q62" s="89"/>
      <c r="R62" s="89"/>
      <c r="S62" s="89"/>
      <c r="T62" s="89"/>
      <c r="U62" s="89"/>
    </row>
    <row r="63" spans="2:21">
      <c r="B63" s="90"/>
      <c r="C63" s="90"/>
      <c r="D63" s="90"/>
      <c r="E63" s="90"/>
      <c r="F63" s="92"/>
      <c r="G63" s="92"/>
      <c r="H63" s="92"/>
      <c r="I63" s="89"/>
      <c r="K63" s="89"/>
      <c r="L63" s="89"/>
      <c r="M63" s="89"/>
      <c r="N63" s="89"/>
      <c r="O63" s="89"/>
      <c r="P63" s="89"/>
      <c r="Q63" s="89"/>
      <c r="R63" s="89"/>
      <c r="S63" s="89"/>
      <c r="T63" s="89"/>
      <c r="U63" s="89"/>
    </row>
    <row r="64" spans="2:21">
      <c r="B64" s="90"/>
      <c r="C64" s="90"/>
      <c r="D64" s="90"/>
      <c r="E64" s="90"/>
      <c r="F64" s="92"/>
      <c r="G64" s="92"/>
      <c r="H64" s="92"/>
      <c r="I64" s="89"/>
      <c r="K64" s="89"/>
      <c r="L64" s="89"/>
      <c r="M64" s="89"/>
      <c r="N64" s="89"/>
      <c r="O64" s="89"/>
      <c r="P64" s="89"/>
      <c r="Q64" s="89"/>
      <c r="R64" s="89"/>
      <c r="S64" s="89"/>
      <c r="T64" s="89"/>
      <c r="U64" s="89"/>
    </row>
    <row r="65" spans="2:21">
      <c r="B65" s="90"/>
      <c r="C65" s="90"/>
      <c r="D65" s="90"/>
      <c r="E65" s="90"/>
      <c r="F65" s="92"/>
      <c r="G65" s="92"/>
      <c r="H65" s="92"/>
      <c r="I65" s="89"/>
      <c r="K65" s="89"/>
      <c r="L65" s="89"/>
      <c r="M65" s="89"/>
      <c r="N65" s="89"/>
      <c r="O65" s="89"/>
      <c r="P65" s="89"/>
      <c r="Q65" s="89"/>
      <c r="R65" s="89"/>
      <c r="S65" s="89"/>
      <c r="T65" s="89"/>
      <c r="U65" s="89"/>
    </row>
    <row r="66" spans="2:21">
      <c r="B66" s="90"/>
      <c r="C66" s="90"/>
      <c r="D66" s="90"/>
      <c r="E66" s="90"/>
      <c r="F66" s="92"/>
      <c r="G66" s="92"/>
      <c r="H66" s="92"/>
      <c r="I66" s="89"/>
      <c r="K66" s="89"/>
      <c r="L66" s="89"/>
      <c r="M66" s="89"/>
      <c r="N66" s="89"/>
      <c r="O66" s="89"/>
      <c r="P66" s="89"/>
      <c r="Q66" s="89"/>
      <c r="R66" s="89"/>
      <c r="S66" s="89"/>
      <c r="T66" s="89"/>
      <c r="U66" s="89"/>
    </row>
    <row r="67" spans="2:21">
      <c r="B67" s="90"/>
      <c r="C67" s="90"/>
      <c r="D67" s="90"/>
      <c r="E67" s="90"/>
      <c r="F67" s="92"/>
      <c r="G67" s="92"/>
      <c r="H67" s="92"/>
      <c r="I67" s="89"/>
      <c r="K67" s="89"/>
      <c r="L67" s="89"/>
      <c r="M67" s="89"/>
      <c r="N67" s="89"/>
      <c r="O67" s="89"/>
      <c r="P67" s="89"/>
      <c r="Q67" s="89"/>
      <c r="R67" s="89"/>
      <c r="S67" s="89"/>
      <c r="T67" s="89"/>
      <c r="U67" s="89"/>
    </row>
    <row r="68" spans="2:21">
      <c r="B68" s="90"/>
      <c r="C68" s="90"/>
      <c r="D68" s="90"/>
      <c r="E68" s="90"/>
      <c r="F68" s="92"/>
      <c r="G68" s="92"/>
      <c r="H68" s="92"/>
      <c r="I68" s="89"/>
      <c r="K68" s="89"/>
      <c r="L68" s="89"/>
      <c r="M68" s="89"/>
      <c r="N68" s="89"/>
      <c r="O68" s="89"/>
      <c r="P68" s="89"/>
      <c r="Q68" s="89"/>
      <c r="R68" s="89"/>
      <c r="S68" s="89"/>
      <c r="T68" s="89"/>
      <c r="U68" s="89"/>
    </row>
    <row r="69" spans="2:21">
      <c r="B69" s="90"/>
      <c r="C69" s="90"/>
      <c r="D69" s="90"/>
      <c r="E69" s="90"/>
      <c r="F69" s="92"/>
      <c r="G69" s="92"/>
      <c r="H69" s="92"/>
      <c r="I69" s="89"/>
      <c r="K69" s="89"/>
      <c r="L69" s="89"/>
      <c r="M69" s="89"/>
      <c r="N69" s="89"/>
      <c r="O69" s="89"/>
      <c r="P69" s="89"/>
      <c r="Q69" s="89"/>
      <c r="R69" s="89"/>
      <c r="S69" s="89"/>
      <c r="T69" s="89"/>
      <c r="U69" s="89"/>
    </row>
    <row r="70" spans="2:21">
      <c r="B70" s="90"/>
      <c r="C70" s="90"/>
      <c r="D70" s="90"/>
      <c r="E70" s="90"/>
      <c r="F70" s="92"/>
      <c r="G70" s="92"/>
      <c r="H70" s="92"/>
      <c r="I70" s="89"/>
      <c r="K70" s="89"/>
      <c r="L70" s="89"/>
      <c r="M70" s="89"/>
      <c r="N70" s="89"/>
      <c r="O70" s="89"/>
      <c r="P70" s="89"/>
      <c r="Q70" s="89"/>
      <c r="R70" s="89"/>
      <c r="S70" s="89"/>
      <c r="T70" s="89"/>
      <c r="U70" s="89"/>
    </row>
    <row r="71" spans="2:21">
      <c r="B71" s="90"/>
      <c r="C71" s="90"/>
      <c r="D71" s="90"/>
      <c r="E71" s="90"/>
      <c r="F71" s="92"/>
      <c r="G71" s="92"/>
      <c r="H71" s="92"/>
      <c r="I71" s="89"/>
      <c r="K71" s="89"/>
      <c r="L71" s="89"/>
      <c r="M71" s="89"/>
      <c r="N71" s="89"/>
      <c r="O71" s="89"/>
      <c r="P71" s="89"/>
      <c r="Q71" s="89"/>
      <c r="R71" s="89"/>
      <c r="S71" s="89"/>
      <c r="T71" s="89"/>
      <c r="U71" s="89"/>
    </row>
    <row r="72" spans="2:21">
      <c r="B72" s="90"/>
      <c r="C72" s="90"/>
      <c r="D72" s="90"/>
      <c r="E72" s="90"/>
      <c r="F72" s="92"/>
      <c r="G72" s="92"/>
      <c r="H72" s="92"/>
      <c r="I72" s="89"/>
      <c r="K72" s="89"/>
      <c r="L72" s="89"/>
      <c r="M72" s="89"/>
      <c r="N72" s="89"/>
      <c r="O72" s="89"/>
      <c r="P72" s="89"/>
      <c r="Q72" s="89"/>
      <c r="R72" s="89"/>
      <c r="S72" s="89"/>
      <c r="T72" s="89"/>
      <c r="U72" s="89"/>
    </row>
    <row r="73" spans="2:21">
      <c r="B73" s="90"/>
      <c r="C73" s="90"/>
      <c r="D73" s="90"/>
      <c r="E73" s="90"/>
      <c r="F73" s="92"/>
      <c r="G73" s="92"/>
      <c r="H73" s="92"/>
      <c r="I73" s="89"/>
      <c r="K73" s="89"/>
      <c r="L73" s="89"/>
      <c r="M73" s="89"/>
      <c r="N73" s="89"/>
      <c r="O73" s="89"/>
      <c r="P73" s="89"/>
      <c r="Q73" s="89"/>
      <c r="R73" s="89"/>
      <c r="S73" s="89"/>
      <c r="T73" s="89"/>
      <c r="U73" s="89"/>
    </row>
    <row r="74" spans="2:21">
      <c r="B74" s="90"/>
      <c r="C74" s="90"/>
      <c r="D74" s="90"/>
      <c r="E74" s="90"/>
      <c r="F74" s="92"/>
      <c r="G74" s="92"/>
      <c r="H74" s="92"/>
      <c r="I74" s="89"/>
      <c r="K74" s="89"/>
      <c r="L74" s="89"/>
      <c r="M74" s="89"/>
      <c r="N74" s="89"/>
      <c r="O74" s="89"/>
      <c r="P74" s="89"/>
      <c r="Q74" s="89"/>
      <c r="R74" s="89"/>
      <c r="S74" s="89"/>
      <c r="T74" s="89"/>
      <c r="U74" s="89"/>
    </row>
    <row r="75" spans="2:21">
      <c r="B75" s="90"/>
      <c r="C75" s="90"/>
      <c r="D75" s="90"/>
      <c r="E75" s="90"/>
      <c r="F75" s="92"/>
      <c r="G75" s="92"/>
      <c r="H75" s="92"/>
      <c r="I75" s="89"/>
      <c r="K75" s="89"/>
      <c r="L75" s="89"/>
      <c r="M75" s="89"/>
      <c r="N75" s="89"/>
      <c r="O75" s="89"/>
      <c r="P75" s="89"/>
      <c r="Q75" s="89"/>
      <c r="R75" s="89"/>
      <c r="S75" s="89"/>
      <c r="T75" s="89"/>
      <c r="U75" s="89"/>
    </row>
    <row r="76" spans="2:21">
      <c r="B76" s="90"/>
      <c r="C76" s="90"/>
      <c r="D76" s="90"/>
      <c r="E76" s="90"/>
      <c r="F76" s="92"/>
      <c r="G76" s="92"/>
      <c r="H76" s="92"/>
      <c r="I76" s="89"/>
      <c r="K76" s="89"/>
      <c r="L76" s="89"/>
      <c r="M76" s="89"/>
      <c r="N76" s="89"/>
      <c r="O76" s="89"/>
      <c r="P76" s="89"/>
      <c r="Q76" s="89"/>
      <c r="R76" s="89"/>
      <c r="S76" s="89"/>
      <c r="T76" s="89"/>
      <c r="U76" s="89"/>
    </row>
    <row r="77" spans="2:21">
      <c r="B77" s="90"/>
      <c r="C77" s="90"/>
      <c r="D77" s="90"/>
      <c r="E77" s="90"/>
      <c r="F77" s="92"/>
      <c r="G77" s="92"/>
      <c r="H77" s="92"/>
      <c r="I77" s="89"/>
      <c r="K77" s="89"/>
      <c r="L77" s="89"/>
      <c r="M77" s="89"/>
      <c r="N77" s="89"/>
      <c r="O77" s="89"/>
      <c r="P77" s="89"/>
      <c r="Q77" s="89"/>
      <c r="R77" s="89"/>
      <c r="S77" s="89"/>
      <c r="T77" s="89"/>
      <c r="U77" s="89"/>
    </row>
    <row r="78" spans="2:21">
      <c r="B78" s="90"/>
      <c r="C78" s="90"/>
      <c r="D78" s="90"/>
      <c r="E78" s="90"/>
      <c r="F78" s="92"/>
      <c r="G78" s="92"/>
      <c r="H78" s="92"/>
      <c r="I78" s="89"/>
      <c r="K78" s="89"/>
      <c r="L78" s="89"/>
      <c r="M78" s="89"/>
      <c r="N78" s="89"/>
      <c r="O78" s="89"/>
      <c r="P78" s="89"/>
      <c r="Q78" s="89"/>
      <c r="R78" s="89"/>
      <c r="S78" s="89"/>
      <c r="T78" s="89"/>
      <c r="U78" s="89"/>
    </row>
    <row r="79" spans="2:21">
      <c r="B79" s="90"/>
      <c r="C79" s="90"/>
      <c r="D79" s="90"/>
      <c r="E79" s="90"/>
      <c r="F79" s="92"/>
      <c r="G79" s="92"/>
      <c r="H79" s="92"/>
      <c r="I79" s="89"/>
      <c r="K79" s="89"/>
      <c r="L79" s="89"/>
      <c r="M79" s="89"/>
      <c r="N79" s="89"/>
      <c r="O79" s="89"/>
      <c r="P79" s="89"/>
      <c r="Q79" s="89"/>
      <c r="R79" s="89"/>
      <c r="S79" s="89"/>
      <c r="T79" s="89"/>
      <c r="U79" s="89"/>
    </row>
    <row r="80" spans="2:21">
      <c r="B80" s="90"/>
      <c r="C80" s="90"/>
      <c r="D80" s="90"/>
      <c r="E80" s="90"/>
      <c r="F80" s="92"/>
      <c r="G80" s="92"/>
      <c r="H80" s="92"/>
      <c r="I80" s="89"/>
      <c r="K80" s="89"/>
      <c r="L80" s="89"/>
      <c r="M80" s="89"/>
      <c r="N80" s="89"/>
      <c r="O80" s="89"/>
      <c r="P80" s="89"/>
      <c r="Q80" s="89"/>
      <c r="R80" s="89"/>
      <c r="S80" s="89"/>
      <c r="T80" s="89"/>
      <c r="U80" s="89"/>
    </row>
    <row r="81" spans="2:21">
      <c r="B81" s="90"/>
      <c r="C81" s="90"/>
      <c r="D81" s="90"/>
      <c r="E81" s="90"/>
      <c r="F81" s="92"/>
      <c r="G81" s="92"/>
      <c r="H81" s="92"/>
      <c r="I81" s="89"/>
      <c r="K81" s="89"/>
      <c r="L81" s="89"/>
      <c r="M81" s="89"/>
      <c r="N81" s="89"/>
      <c r="O81" s="89"/>
      <c r="P81" s="89"/>
      <c r="Q81" s="89"/>
      <c r="R81" s="89"/>
      <c r="S81" s="89"/>
      <c r="T81" s="89"/>
      <c r="U81" s="89"/>
    </row>
    <row r="82" spans="2:21">
      <c r="B82" s="90"/>
      <c r="C82" s="90"/>
      <c r="D82" s="90"/>
      <c r="E82" s="90"/>
      <c r="F82" s="92"/>
      <c r="G82" s="92"/>
      <c r="H82" s="92"/>
      <c r="I82" s="89"/>
      <c r="K82" s="89"/>
      <c r="L82" s="89"/>
      <c r="M82" s="89"/>
      <c r="N82" s="89"/>
      <c r="O82" s="89"/>
      <c r="P82" s="89"/>
      <c r="Q82" s="89"/>
      <c r="R82" s="89"/>
      <c r="S82" s="89"/>
      <c r="T82" s="89"/>
      <c r="U82" s="89"/>
    </row>
    <row r="83" spans="2:21">
      <c r="B83" s="90"/>
      <c r="C83" s="90"/>
      <c r="D83" s="90"/>
      <c r="E83" s="90"/>
      <c r="F83" s="92"/>
      <c r="G83" s="92"/>
      <c r="H83" s="92"/>
      <c r="I83" s="89"/>
      <c r="K83" s="89"/>
      <c r="L83" s="89"/>
      <c r="M83" s="89"/>
      <c r="N83" s="89"/>
      <c r="O83" s="89"/>
      <c r="P83" s="89"/>
      <c r="Q83" s="89"/>
      <c r="R83" s="89"/>
      <c r="S83" s="89"/>
      <c r="T83" s="89"/>
      <c r="U83" s="89"/>
    </row>
    <row r="84" spans="2:21">
      <c r="B84" s="90"/>
      <c r="C84" s="90"/>
      <c r="D84" s="90"/>
      <c r="E84" s="90"/>
      <c r="F84" s="92"/>
      <c r="G84" s="92"/>
      <c r="H84" s="92"/>
      <c r="I84" s="89"/>
      <c r="K84" s="89"/>
      <c r="L84" s="89"/>
      <c r="M84" s="89"/>
      <c r="N84" s="89"/>
      <c r="O84" s="89"/>
      <c r="P84" s="89"/>
      <c r="Q84" s="89"/>
      <c r="R84" s="89"/>
      <c r="S84" s="89"/>
      <c r="T84" s="89"/>
      <c r="U84" s="89"/>
    </row>
    <row r="85" spans="2:21">
      <c r="B85" s="90"/>
      <c r="C85" s="90"/>
      <c r="D85" s="90"/>
      <c r="E85" s="90"/>
      <c r="F85" s="92"/>
      <c r="G85" s="92"/>
      <c r="H85" s="92"/>
      <c r="I85" s="89"/>
      <c r="K85" s="89"/>
      <c r="L85" s="89"/>
      <c r="M85" s="89"/>
      <c r="N85" s="89"/>
      <c r="O85" s="89"/>
      <c r="P85" s="89"/>
      <c r="Q85" s="89"/>
      <c r="R85" s="89"/>
      <c r="S85" s="89"/>
      <c r="T85" s="89"/>
      <c r="U85" s="89"/>
    </row>
    <row r="86" spans="2:21">
      <c r="B86" s="90"/>
      <c r="C86" s="90"/>
      <c r="D86" s="90"/>
      <c r="E86" s="90"/>
      <c r="F86" s="92"/>
      <c r="G86" s="92"/>
      <c r="H86" s="92"/>
      <c r="I86" s="89"/>
      <c r="K86" s="89"/>
      <c r="L86" s="89"/>
      <c r="M86" s="89"/>
      <c r="N86" s="89"/>
      <c r="O86" s="89"/>
      <c r="P86" s="89"/>
      <c r="Q86" s="89"/>
      <c r="R86" s="89"/>
      <c r="S86" s="89"/>
      <c r="T86" s="89"/>
      <c r="U86" s="89"/>
    </row>
    <row r="87" spans="2:21">
      <c r="B87" s="90"/>
      <c r="C87" s="90"/>
      <c r="D87" s="90"/>
      <c r="E87" s="90"/>
      <c r="F87" s="92"/>
      <c r="G87" s="92"/>
      <c r="H87" s="92"/>
      <c r="I87" s="89"/>
      <c r="K87" s="89"/>
      <c r="L87" s="89"/>
      <c r="M87" s="89"/>
      <c r="N87" s="89"/>
      <c r="O87" s="89"/>
      <c r="P87" s="89"/>
      <c r="Q87" s="89"/>
      <c r="R87" s="89"/>
      <c r="S87" s="89"/>
      <c r="T87" s="89"/>
      <c r="U87" s="89"/>
    </row>
    <row r="88" spans="2:21">
      <c r="B88" s="90"/>
      <c r="C88" s="90"/>
      <c r="D88" s="90"/>
      <c r="E88" s="90"/>
      <c r="F88" s="92"/>
      <c r="G88" s="92"/>
      <c r="H88" s="92"/>
      <c r="I88" s="89"/>
      <c r="K88" s="89"/>
      <c r="L88" s="89"/>
      <c r="M88" s="89"/>
      <c r="N88" s="89"/>
      <c r="O88" s="89"/>
      <c r="P88" s="89"/>
      <c r="Q88" s="89"/>
      <c r="R88" s="89"/>
      <c r="S88" s="89"/>
      <c r="T88" s="89"/>
      <c r="U88" s="89"/>
    </row>
    <row r="89" spans="2:21">
      <c r="B89" s="90"/>
      <c r="C89" s="90"/>
      <c r="D89" s="90"/>
      <c r="E89" s="90"/>
      <c r="F89" s="92"/>
      <c r="G89" s="92"/>
      <c r="H89" s="92"/>
      <c r="I89" s="89"/>
      <c r="K89" s="89"/>
      <c r="L89" s="89"/>
      <c r="M89" s="89"/>
      <c r="N89" s="89"/>
      <c r="O89" s="89"/>
      <c r="P89" s="89"/>
      <c r="Q89" s="89"/>
      <c r="R89" s="89"/>
      <c r="S89" s="89"/>
      <c r="T89" s="89"/>
      <c r="U89" s="89"/>
    </row>
    <row r="90" spans="2:21">
      <c r="B90" s="90"/>
      <c r="C90" s="90"/>
      <c r="D90" s="90"/>
      <c r="E90" s="90"/>
      <c r="F90" s="92"/>
      <c r="G90" s="92"/>
      <c r="H90" s="92"/>
      <c r="I90" s="89"/>
      <c r="K90" s="89"/>
      <c r="L90" s="89"/>
      <c r="M90" s="89"/>
      <c r="N90" s="89"/>
      <c r="O90" s="89"/>
      <c r="P90" s="89"/>
      <c r="Q90" s="89"/>
      <c r="R90" s="89"/>
      <c r="S90" s="89"/>
      <c r="T90" s="89"/>
      <c r="U90" s="89"/>
    </row>
    <row r="91" spans="2:21">
      <c r="B91" s="90"/>
      <c r="C91" s="90"/>
      <c r="D91" s="90"/>
      <c r="E91" s="90"/>
      <c r="F91" s="92"/>
      <c r="G91" s="92"/>
      <c r="H91" s="92"/>
      <c r="I91" s="89"/>
      <c r="K91" s="89"/>
      <c r="L91" s="89"/>
      <c r="M91" s="89"/>
      <c r="N91" s="89"/>
      <c r="O91" s="89"/>
      <c r="P91" s="89"/>
      <c r="Q91" s="89"/>
      <c r="R91" s="89"/>
      <c r="S91" s="89"/>
      <c r="T91" s="89"/>
      <c r="U91" s="89"/>
    </row>
    <row r="92" spans="2:21">
      <c r="B92" s="90"/>
      <c r="C92" s="90"/>
      <c r="D92" s="90"/>
      <c r="E92" s="90"/>
      <c r="F92" s="92"/>
      <c r="G92" s="92"/>
      <c r="H92" s="92"/>
      <c r="I92" s="89"/>
      <c r="K92" s="89"/>
      <c r="L92" s="89"/>
      <c r="M92" s="89"/>
      <c r="N92" s="89"/>
      <c r="O92" s="89"/>
      <c r="P92" s="89"/>
      <c r="Q92" s="89"/>
      <c r="R92" s="89"/>
      <c r="S92" s="89"/>
      <c r="T92" s="89"/>
      <c r="U92" s="89"/>
    </row>
    <row r="93" spans="2:21">
      <c r="B93" s="90"/>
      <c r="C93" s="90"/>
      <c r="D93" s="90"/>
      <c r="E93" s="90"/>
      <c r="F93" s="92"/>
      <c r="G93" s="92"/>
      <c r="H93" s="92"/>
      <c r="I93" s="89"/>
      <c r="K93" s="89"/>
      <c r="L93" s="89"/>
      <c r="M93" s="89"/>
      <c r="N93" s="89"/>
      <c r="O93" s="89"/>
      <c r="P93" s="89"/>
      <c r="Q93" s="89"/>
      <c r="R93" s="89"/>
      <c r="S93" s="89"/>
      <c r="T93" s="89"/>
      <c r="U93" s="89"/>
    </row>
    <row r="94" spans="2:21">
      <c r="B94" s="90"/>
      <c r="C94" s="90"/>
      <c r="D94" s="90"/>
      <c r="E94" s="90"/>
      <c r="F94" s="92"/>
      <c r="G94" s="92"/>
      <c r="H94" s="92"/>
      <c r="I94" s="89"/>
      <c r="K94" s="89"/>
      <c r="L94" s="89"/>
      <c r="M94" s="89"/>
      <c r="N94" s="89"/>
      <c r="O94" s="89"/>
      <c r="P94" s="89"/>
      <c r="Q94" s="89"/>
      <c r="R94" s="89"/>
      <c r="S94" s="89"/>
      <c r="T94" s="89"/>
      <c r="U94" s="89"/>
    </row>
    <row r="95" spans="2:21">
      <c r="B95" s="90"/>
      <c r="C95" s="90"/>
      <c r="D95" s="90"/>
      <c r="E95" s="90"/>
      <c r="F95" s="92"/>
      <c r="G95" s="92"/>
      <c r="H95" s="92"/>
      <c r="I95" s="89"/>
      <c r="K95" s="89"/>
      <c r="L95" s="89"/>
      <c r="M95" s="89"/>
      <c r="N95" s="89"/>
      <c r="O95" s="89"/>
      <c r="P95" s="89"/>
      <c r="Q95" s="89"/>
      <c r="R95" s="89"/>
      <c r="S95" s="89"/>
      <c r="T95" s="89"/>
      <c r="U95" s="89"/>
    </row>
    <row r="96" spans="2:21">
      <c r="B96" s="90"/>
      <c r="C96" s="90"/>
      <c r="D96" s="90"/>
      <c r="E96" s="90"/>
      <c r="F96" s="92"/>
      <c r="G96" s="92"/>
      <c r="H96" s="92"/>
      <c r="I96" s="89"/>
      <c r="K96" s="89"/>
      <c r="L96" s="89"/>
      <c r="M96" s="89"/>
      <c r="N96" s="89"/>
      <c r="O96" s="89"/>
      <c r="P96" s="89"/>
      <c r="Q96" s="89"/>
      <c r="R96" s="89"/>
      <c r="S96" s="89"/>
      <c r="T96" s="89"/>
      <c r="U96" s="89"/>
    </row>
    <row r="97" spans="2:21">
      <c r="B97" s="90"/>
      <c r="C97" s="90"/>
      <c r="D97" s="90"/>
      <c r="E97" s="90"/>
      <c r="F97" s="92"/>
      <c r="G97" s="92"/>
      <c r="H97" s="92"/>
      <c r="I97" s="89"/>
      <c r="K97" s="89"/>
      <c r="L97" s="89"/>
      <c r="M97" s="89"/>
      <c r="N97" s="89"/>
      <c r="O97" s="89"/>
      <c r="P97" s="89"/>
      <c r="Q97" s="89"/>
      <c r="R97" s="89"/>
      <c r="S97" s="89"/>
      <c r="T97" s="89"/>
      <c r="U97" s="89"/>
    </row>
    <row r="98" spans="2:21">
      <c r="B98" s="90"/>
      <c r="C98" s="90"/>
      <c r="D98" s="90"/>
      <c r="E98" s="90"/>
      <c r="F98" s="92"/>
      <c r="G98" s="92"/>
      <c r="H98" s="92"/>
      <c r="I98" s="89"/>
      <c r="K98" s="89"/>
      <c r="L98" s="89"/>
      <c r="M98" s="89"/>
      <c r="N98" s="89"/>
      <c r="O98" s="89"/>
      <c r="P98" s="89"/>
      <c r="Q98" s="89"/>
      <c r="R98" s="89"/>
      <c r="S98" s="89"/>
      <c r="T98" s="89"/>
      <c r="U98" s="89"/>
    </row>
    <row r="99" spans="2:21">
      <c r="B99" s="90"/>
      <c r="C99" s="90"/>
      <c r="D99" s="90"/>
      <c r="E99" s="90"/>
      <c r="F99" s="92"/>
      <c r="G99" s="92"/>
      <c r="H99" s="92"/>
      <c r="I99" s="89"/>
      <c r="K99" s="89"/>
      <c r="L99" s="89"/>
      <c r="M99" s="89"/>
      <c r="N99" s="89"/>
      <c r="O99" s="89"/>
      <c r="P99" s="89"/>
      <c r="Q99" s="89"/>
      <c r="R99" s="89"/>
      <c r="S99" s="89"/>
      <c r="T99" s="89"/>
      <c r="U99" s="89"/>
    </row>
    <row r="100" spans="2:21">
      <c r="B100" s="90"/>
      <c r="C100" s="90"/>
      <c r="D100" s="90"/>
      <c r="E100" s="90"/>
      <c r="F100" s="92"/>
      <c r="G100" s="92"/>
      <c r="H100" s="92"/>
      <c r="I100" s="89"/>
      <c r="K100" s="89"/>
      <c r="L100" s="89"/>
      <c r="M100" s="89"/>
      <c r="N100" s="89"/>
      <c r="O100" s="89"/>
      <c r="P100" s="89"/>
      <c r="Q100" s="89"/>
      <c r="R100" s="89"/>
      <c r="S100" s="89"/>
      <c r="T100" s="89"/>
      <c r="U100" s="89"/>
    </row>
    <row r="101" spans="2:21">
      <c r="B101" s="90"/>
      <c r="C101" s="90"/>
      <c r="D101" s="90"/>
      <c r="E101" s="90"/>
      <c r="F101" s="92"/>
      <c r="G101" s="92"/>
      <c r="H101" s="92"/>
      <c r="I101" s="89"/>
      <c r="K101" s="89"/>
      <c r="L101" s="89"/>
      <c r="M101" s="89"/>
      <c r="N101" s="89"/>
      <c r="O101" s="89"/>
      <c r="P101" s="89"/>
      <c r="Q101" s="89"/>
      <c r="R101" s="89"/>
      <c r="S101" s="89"/>
      <c r="T101" s="89"/>
      <c r="U101" s="89"/>
    </row>
    <row r="102" spans="2:21">
      <c r="B102" s="90"/>
      <c r="C102" s="90"/>
      <c r="D102" s="90"/>
      <c r="E102" s="90"/>
      <c r="F102" s="92"/>
      <c r="G102" s="92"/>
      <c r="H102" s="92"/>
      <c r="I102" s="89"/>
      <c r="K102" s="89"/>
      <c r="L102" s="89"/>
      <c r="M102" s="89"/>
      <c r="N102" s="89"/>
      <c r="O102" s="89"/>
      <c r="P102" s="89"/>
      <c r="Q102" s="89"/>
      <c r="R102" s="89"/>
      <c r="S102" s="89"/>
      <c r="T102" s="89"/>
      <c r="U102" s="89"/>
    </row>
    <row r="103" spans="2:21">
      <c r="B103" s="90"/>
      <c r="C103" s="90"/>
      <c r="D103" s="90"/>
      <c r="E103" s="90"/>
      <c r="F103" s="92"/>
      <c r="G103" s="92"/>
      <c r="H103" s="92"/>
      <c r="I103" s="89"/>
      <c r="K103" s="89"/>
      <c r="L103" s="89"/>
      <c r="M103" s="89"/>
      <c r="N103" s="89"/>
      <c r="O103" s="89"/>
      <c r="P103" s="89"/>
      <c r="Q103" s="89"/>
      <c r="R103" s="89"/>
      <c r="S103" s="89"/>
      <c r="T103" s="89"/>
      <c r="U103" s="89"/>
    </row>
    <row r="104" spans="2:21">
      <c r="B104" s="90"/>
      <c r="C104" s="90"/>
      <c r="D104" s="90"/>
      <c r="E104" s="90"/>
      <c r="F104" s="92"/>
      <c r="G104" s="92"/>
      <c r="H104" s="92"/>
      <c r="I104" s="89"/>
      <c r="K104" s="89"/>
      <c r="L104" s="89"/>
      <c r="M104" s="89"/>
      <c r="N104" s="89"/>
      <c r="O104" s="89"/>
      <c r="P104" s="89"/>
      <c r="Q104" s="89"/>
      <c r="R104" s="89"/>
      <c r="S104" s="89"/>
      <c r="T104" s="89"/>
      <c r="U104" s="89"/>
    </row>
    <row r="105" spans="2:21">
      <c r="B105" s="90"/>
      <c r="C105" s="90"/>
      <c r="D105" s="90"/>
      <c r="E105" s="90"/>
      <c r="F105" s="92"/>
      <c r="G105" s="92"/>
      <c r="H105" s="92"/>
      <c r="I105" s="89"/>
      <c r="K105" s="89"/>
      <c r="L105" s="89"/>
      <c r="M105" s="89"/>
      <c r="N105" s="89"/>
      <c r="O105" s="89"/>
      <c r="P105" s="89"/>
      <c r="Q105" s="89"/>
      <c r="R105" s="89"/>
      <c r="S105" s="89"/>
      <c r="T105" s="89"/>
      <c r="U105" s="89"/>
    </row>
    <row r="106" spans="2:21">
      <c r="B106" s="90"/>
      <c r="C106" s="90"/>
      <c r="D106" s="90"/>
      <c r="E106" s="90"/>
      <c r="F106" s="92"/>
      <c r="G106" s="92"/>
      <c r="H106" s="92"/>
      <c r="I106" s="89"/>
      <c r="K106" s="89"/>
      <c r="L106" s="89"/>
      <c r="M106" s="89"/>
      <c r="N106" s="89"/>
      <c r="O106" s="89"/>
      <c r="P106" s="89"/>
      <c r="Q106" s="89"/>
      <c r="R106" s="89"/>
      <c r="S106" s="89"/>
      <c r="T106" s="89"/>
      <c r="U106" s="89"/>
    </row>
    <row r="107" spans="2:21">
      <c r="B107" s="90"/>
      <c r="C107" s="90"/>
      <c r="D107" s="90"/>
      <c r="E107" s="90"/>
      <c r="F107" s="92"/>
      <c r="G107" s="92"/>
      <c r="H107" s="92"/>
      <c r="I107" s="89"/>
      <c r="K107" s="89"/>
      <c r="L107" s="89"/>
      <c r="M107" s="89"/>
      <c r="N107" s="89"/>
      <c r="O107" s="89"/>
      <c r="P107" s="89"/>
      <c r="Q107" s="89"/>
      <c r="R107" s="89"/>
      <c r="S107" s="89"/>
      <c r="T107" s="89"/>
      <c r="U107" s="89"/>
    </row>
    <row r="108" spans="2:21">
      <c r="B108" s="93"/>
      <c r="C108" s="93"/>
      <c r="D108" s="93"/>
      <c r="E108" s="93"/>
      <c r="F108" s="92"/>
      <c r="G108" s="92"/>
      <c r="H108" s="92"/>
      <c r="I108" s="89"/>
      <c r="K108" s="89"/>
      <c r="L108" s="89"/>
      <c r="M108" s="89"/>
      <c r="N108" s="89"/>
      <c r="O108" s="89"/>
      <c r="P108" s="89"/>
      <c r="Q108" s="89"/>
      <c r="R108" s="89"/>
      <c r="S108" s="89"/>
      <c r="T108" s="89"/>
      <c r="U108" s="89"/>
    </row>
    <row r="109" spans="2:21">
      <c r="B109" s="93"/>
      <c r="C109" s="93"/>
      <c r="D109" s="93"/>
      <c r="E109" s="93"/>
      <c r="F109" s="92"/>
      <c r="G109" s="92"/>
      <c r="H109" s="92"/>
      <c r="I109" s="89"/>
      <c r="K109" s="89"/>
      <c r="L109" s="89"/>
      <c r="M109" s="89"/>
      <c r="N109" s="89"/>
      <c r="O109" s="89"/>
      <c r="P109" s="89"/>
      <c r="Q109" s="89"/>
      <c r="R109" s="89"/>
      <c r="S109" s="89"/>
      <c r="T109" s="89"/>
      <c r="U109" s="89"/>
    </row>
    <row r="110" spans="2:21">
      <c r="B110" s="93"/>
      <c r="C110" s="93"/>
      <c r="D110" s="93"/>
      <c r="E110" s="93"/>
      <c r="F110" s="92"/>
      <c r="G110" s="92"/>
      <c r="H110" s="92"/>
      <c r="I110" s="89"/>
      <c r="K110" s="89"/>
      <c r="L110" s="89"/>
      <c r="M110" s="89"/>
      <c r="N110" s="89"/>
      <c r="O110" s="89"/>
      <c r="P110" s="89"/>
      <c r="Q110" s="89"/>
      <c r="R110" s="89"/>
      <c r="S110" s="89"/>
      <c r="T110" s="89"/>
      <c r="U110" s="89"/>
    </row>
    <row r="111" spans="2:21">
      <c r="B111" s="93"/>
      <c r="C111" s="93"/>
      <c r="D111" s="93"/>
      <c r="E111" s="93"/>
      <c r="F111" s="92"/>
      <c r="G111" s="92"/>
      <c r="H111" s="92"/>
      <c r="I111" s="89"/>
      <c r="K111" s="89"/>
      <c r="L111" s="89"/>
      <c r="M111" s="89"/>
      <c r="N111" s="89"/>
      <c r="O111" s="89"/>
      <c r="P111" s="89"/>
      <c r="Q111" s="89"/>
      <c r="R111" s="89"/>
      <c r="S111" s="89"/>
      <c r="T111" s="89"/>
      <c r="U111" s="89"/>
    </row>
    <row r="112" spans="2:21">
      <c r="B112" s="93"/>
      <c r="C112" s="93"/>
      <c r="D112" s="93"/>
      <c r="E112" s="93"/>
      <c r="F112" s="92"/>
      <c r="G112" s="92"/>
      <c r="H112" s="92"/>
      <c r="I112" s="89"/>
      <c r="K112" s="89"/>
      <c r="L112" s="89"/>
      <c r="M112" s="89"/>
      <c r="N112" s="89"/>
      <c r="O112" s="89"/>
      <c r="P112" s="89"/>
      <c r="Q112" s="89"/>
      <c r="R112" s="89"/>
      <c r="S112" s="89"/>
      <c r="T112" s="89"/>
      <c r="U112" s="89"/>
    </row>
    <row r="113" spans="2:21">
      <c r="B113" s="93"/>
      <c r="C113" s="93"/>
      <c r="D113" s="93"/>
      <c r="E113" s="93"/>
      <c r="F113" s="92"/>
      <c r="G113" s="92"/>
      <c r="H113" s="92"/>
      <c r="I113" s="89"/>
      <c r="K113" s="89"/>
      <c r="L113" s="89"/>
      <c r="M113" s="89"/>
      <c r="N113" s="89"/>
      <c r="O113" s="89"/>
      <c r="P113" s="89"/>
      <c r="Q113" s="89"/>
      <c r="R113" s="89"/>
      <c r="S113" s="89"/>
      <c r="T113" s="89"/>
      <c r="U113" s="89"/>
    </row>
    <row r="114" spans="2:21">
      <c r="B114" s="93"/>
      <c r="C114" s="93"/>
      <c r="D114" s="93"/>
      <c r="E114" s="93"/>
      <c r="F114" s="92"/>
      <c r="G114" s="92"/>
      <c r="H114" s="92"/>
      <c r="I114" s="89"/>
      <c r="K114" s="89"/>
      <c r="L114" s="89"/>
      <c r="M114" s="89"/>
      <c r="N114" s="89"/>
      <c r="O114" s="89"/>
      <c r="P114" s="89"/>
      <c r="Q114" s="89"/>
      <c r="R114" s="89"/>
      <c r="S114" s="89"/>
      <c r="T114" s="89"/>
      <c r="U114" s="89"/>
    </row>
    <row r="115" spans="2:21">
      <c r="B115" s="93"/>
      <c r="C115" s="93"/>
      <c r="D115" s="93"/>
      <c r="E115" s="93"/>
      <c r="F115" s="92"/>
      <c r="G115" s="92"/>
      <c r="H115" s="92"/>
      <c r="I115" s="89"/>
      <c r="K115" s="89"/>
      <c r="L115" s="89"/>
      <c r="M115" s="89"/>
      <c r="N115" s="89"/>
      <c r="O115" s="89"/>
      <c r="P115" s="89"/>
      <c r="Q115" s="89"/>
      <c r="R115" s="89"/>
      <c r="S115" s="89"/>
      <c r="T115" s="89"/>
      <c r="U115" s="89"/>
    </row>
    <row r="116" spans="2:21">
      <c r="B116" s="93"/>
      <c r="C116" s="93"/>
      <c r="D116" s="93"/>
      <c r="E116" s="93"/>
      <c r="F116" s="92"/>
      <c r="G116" s="92"/>
      <c r="H116" s="92"/>
      <c r="I116" s="89"/>
      <c r="K116" s="89"/>
      <c r="L116" s="89"/>
      <c r="M116" s="89"/>
      <c r="N116" s="89"/>
      <c r="O116" s="89"/>
      <c r="P116" s="89"/>
      <c r="Q116" s="89"/>
      <c r="R116" s="89"/>
      <c r="S116" s="89"/>
      <c r="T116" s="89"/>
      <c r="U116" s="89"/>
    </row>
    <row r="117" spans="2:21">
      <c r="B117" s="93"/>
      <c r="C117" s="93"/>
      <c r="D117" s="93"/>
      <c r="E117" s="93"/>
      <c r="F117" s="92"/>
      <c r="G117" s="92"/>
      <c r="H117" s="92"/>
      <c r="I117" s="89"/>
      <c r="K117" s="89"/>
      <c r="L117" s="89"/>
      <c r="M117" s="89"/>
      <c r="N117" s="89"/>
      <c r="O117" s="89"/>
      <c r="P117" s="89"/>
      <c r="Q117" s="89"/>
      <c r="R117" s="89"/>
      <c r="S117" s="89"/>
      <c r="T117" s="89"/>
      <c r="U117" s="89"/>
    </row>
    <row r="118" spans="2:21">
      <c r="B118" s="93"/>
      <c r="C118" s="93"/>
      <c r="D118" s="93"/>
      <c r="E118" s="93"/>
      <c r="F118" s="92"/>
      <c r="G118" s="92"/>
      <c r="H118" s="92"/>
      <c r="I118" s="89"/>
      <c r="K118" s="89"/>
      <c r="L118" s="89"/>
      <c r="M118" s="89"/>
      <c r="N118" s="89"/>
      <c r="O118" s="89"/>
      <c r="P118" s="89"/>
      <c r="Q118" s="89"/>
      <c r="R118" s="89"/>
      <c r="S118" s="89"/>
      <c r="T118" s="89"/>
      <c r="U118" s="89"/>
    </row>
    <row r="119" spans="2:21">
      <c r="B119" s="93"/>
      <c r="C119" s="93"/>
      <c r="D119" s="93"/>
      <c r="E119" s="93"/>
      <c r="F119" s="92"/>
      <c r="G119" s="92"/>
      <c r="H119" s="92"/>
      <c r="I119" s="89"/>
      <c r="K119" s="89"/>
      <c r="L119" s="89"/>
      <c r="M119" s="89"/>
      <c r="N119" s="89"/>
      <c r="O119" s="89"/>
      <c r="P119" s="89"/>
      <c r="Q119" s="89"/>
      <c r="R119" s="89"/>
      <c r="S119" s="89"/>
      <c r="T119" s="89"/>
      <c r="U119" s="89"/>
    </row>
    <row r="120" spans="2:21">
      <c r="B120" s="93"/>
      <c r="C120" s="93"/>
      <c r="D120" s="93"/>
      <c r="E120" s="93"/>
      <c r="F120" s="92"/>
      <c r="G120" s="92"/>
      <c r="H120" s="92"/>
      <c r="I120" s="89"/>
      <c r="K120" s="89"/>
      <c r="L120" s="89"/>
      <c r="M120" s="89"/>
      <c r="N120" s="89"/>
      <c r="O120" s="89"/>
      <c r="P120" s="89"/>
      <c r="Q120" s="89"/>
      <c r="R120" s="89"/>
      <c r="S120" s="89"/>
      <c r="T120" s="89"/>
      <c r="U120" s="89"/>
    </row>
    <row r="121" spans="2:21">
      <c r="B121" s="93"/>
      <c r="C121" s="93"/>
      <c r="D121" s="93"/>
      <c r="E121" s="93"/>
      <c r="F121" s="92"/>
      <c r="G121" s="92"/>
      <c r="H121" s="92"/>
      <c r="I121" s="89"/>
      <c r="K121" s="89"/>
      <c r="L121" s="89"/>
      <c r="M121" s="89"/>
      <c r="N121" s="89"/>
      <c r="O121" s="89"/>
      <c r="P121" s="89"/>
      <c r="Q121" s="89"/>
      <c r="R121" s="89"/>
      <c r="S121" s="89"/>
      <c r="T121" s="89"/>
      <c r="U121" s="89"/>
    </row>
    <row r="122" spans="2:21">
      <c r="B122" s="93"/>
      <c r="C122" s="93"/>
      <c r="D122" s="93"/>
      <c r="E122" s="93"/>
      <c r="F122" s="92"/>
      <c r="G122" s="92"/>
      <c r="H122" s="92"/>
      <c r="I122" s="89"/>
      <c r="K122" s="89"/>
      <c r="L122" s="89"/>
      <c r="M122" s="89"/>
      <c r="N122" s="89"/>
      <c r="O122" s="89"/>
      <c r="P122" s="89"/>
      <c r="Q122" s="89"/>
      <c r="R122" s="89"/>
      <c r="S122" s="89"/>
      <c r="T122" s="89"/>
      <c r="U122" s="89"/>
    </row>
    <row r="123" spans="2:21">
      <c r="B123" s="93"/>
      <c r="C123" s="93"/>
      <c r="D123" s="93"/>
      <c r="E123" s="93"/>
      <c r="F123" s="92"/>
      <c r="G123" s="92"/>
      <c r="H123" s="92"/>
      <c r="I123" s="89"/>
      <c r="K123" s="89"/>
      <c r="L123" s="89"/>
      <c r="M123" s="89"/>
      <c r="N123" s="89"/>
      <c r="O123" s="89"/>
      <c r="P123" s="89"/>
      <c r="Q123" s="89"/>
      <c r="R123" s="89"/>
      <c r="S123" s="89"/>
      <c r="T123" s="89"/>
      <c r="U123" s="89"/>
    </row>
    <row r="124" spans="2:21">
      <c r="B124" s="93"/>
      <c r="C124" s="93"/>
      <c r="D124" s="93"/>
      <c r="E124" s="93"/>
      <c r="F124" s="92"/>
      <c r="G124" s="92"/>
      <c r="H124" s="92"/>
      <c r="I124" s="89"/>
      <c r="K124" s="89"/>
      <c r="L124" s="89"/>
      <c r="M124" s="89"/>
      <c r="N124" s="89"/>
      <c r="O124" s="89"/>
      <c r="P124" s="89"/>
      <c r="Q124" s="89"/>
      <c r="R124" s="89"/>
      <c r="S124" s="89"/>
      <c r="T124" s="89"/>
      <c r="U124" s="89"/>
    </row>
    <row r="125" spans="2:21">
      <c r="B125" s="93"/>
      <c r="C125" s="93"/>
      <c r="D125" s="93"/>
      <c r="E125" s="93"/>
      <c r="F125" s="92"/>
      <c r="G125" s="92"/>
      <c r="H125" s="92"/>
      <c r="I125" s="89"/>
      <c r="K125" s="89"/>
      <c r="L125" s="89"/>
      <c r="M125" s="89"/>
      <c r="N125" s="89"/>
      <c r="O125" s="89"/>
      <c r="P125" s="89"/>
      <c r="Q125" s="89"/>
      <c r="R125" s="89"/>
      <c r="S125" s="89"/>
      <c r="T125" s="89"/>
      <c r="U125" s="89"/>
    </row>
    <row r="126" spans="2:21">
      <c r="B126" s="93"/>
      <c r="C126" s="93"/>
      <c r="D126" s="93"/>
      <c r="E126" s="93"/>
      <c r="F126" s="92"/>
      <c r="G126" s="92"/>
      <c r="H126" s="92"/>
      <c r="I126" s="89"/>
      <c r="K126" s="89"/>
      <c r="L126" s="89"/>
      <c r="M126" s="89"/>
      <c r="N126" s="89"/>
      <c r="O126" s="89"/>
      <c r="P126" s="89"/>
      <c r="Q126" s="89"/>
      <c r="R126" s="89"/>
      <c r="S126" s="89"/>
      <c r="T126" s="89"/>
      <c r="U126" s="89"/>
    </row>
    <row r="127" spans="2:21">
      <c r="B127" s="93"/>
      <c r="C127" s="93"/>
      <c r="D127" s="93"/>
      <c r="E127" s="93"/>
      <c r="F127" s="92"/>
      <c r="G127" s="92"/>
      <c r="H127" s="92"/>
      <c r="I127" s="89"/>
      <c r="K127" s="89"/>
      <c r="L127" s="89"/>
      <c r="M127" s="89"/>
      <c r="N127" s="89"/>
      <c r="O127" s="89"/>
      <c r="P127" s="89"/>
      <c r="Q127" s="89"/>
      <c r="R127" s="89"/>
      <c r="S127" s="89"/>
      <c r="T127" s="89"/>
      <c r="U127" s="89"/>
    </row>
    <row r="128" spans="2:21">
      <c r="B128" s="93"/>
      <c r="C128" s="93"/>
      <c r="D128" s="93"/>
      <c r="E128" s="93"/>
      <c r="F128" s="92"/>
      <c r="G128" s="92"/>
      <c r="H128" s="92"/>
      <c r="I128" s="89"/>
      <c r="K128" s="89"/>
      <c r="L128" s="89"/>
      <c r="M128" s="89"/>
      <c r="N128" s="89"/>
      <c r="O128" s="89"/>
      <c r="P128" s="89"/>
      <c r="Q128" s="89"/>
      <c r="R128" s="89"/>
      <c r="S128" s="89"/>
      <c r="T128" s="89"/>
      <c r="U128" s="89"/>
    </row>
    <row r="129" spans="2:21">
      <c r="B129" s="93"/>
      <c r="C129" s="93"/>
      <c r="D129" s="93"/>
      <c r="E129" s="93"/>
      <c r="F129" s="92"/>
      <c r="G129" s="92"/>
      <c r="H129" s="92"/>
      <c r="I129" s="89"/>
      <c r="K129" s="89"/>
      <c r="L129" s="89"/>
      <c r="M129" s="89"/>
      <c r="N129" s="89"/>
      <c r="O129" s="89"/>
      <c r="P129" s="89"/>
      <c r="Q129" s="89"/>
      <c r="R129" s="89"/>
      <c r="S129" s="89"/>
      <c r="T129" s="89"/>
      <c r="U129" s="89"/>
    </row>
    <row r="130" spans="2:21">
      <c r="B130" s="93"/>
      <c r="C130" s="93"/>
      <c r="D130" s="93"/>
      <c r="E130" s="93"/>
      <c r="F130" s="92"/>
      <c r="G130" s="92"/>
      <c r="H130" s="92"/>
      <c r="I130" s="89"/>
      <c r="K130" s="89"/>
      <c r="L130" s="89"/>
      <c r="M130" s="89"/>
      <c r="N130" s="89"/>
      <c r="O130" s="89"/>
      <c r="P130" s="89"/>
      <c r="Q130" s="89"/>
      <c r="R130" s="89"/>
      <c r="S130" s="89"/>
      <c r="T130" s="89"/>
      <c r="U130" s="89"/>
    </row>
    <row r="131" spans="2:21">
      <c r="B131" s="93"/>
      <c r="C131" s="93"/>
      <c r="D131" s="93"/>
      <c r="E131" s="93"/>
      <c r="F131" s="92"/>
      <c r="G131" s="92"/>
      <c r="H131" s="92"/>
      <c r="I131" s="89"/>
      <c r="K131" s="89"/>
      <c r="L131" s="89"/>
      <c r="M131" s="89"/>
      <c r="N131" s="89"/>
      <c r="O131" s="89"/>
      <c r="P131" s="89"/>
      <c r="Q131" s="89"/>
      <c r="R131" s="89"/>
      <c r="S131" s="89"/>
      <c r="T131" s="89"/>
      <c r="U131" s="89"/>
    </row>
    <row r="132" spans="2:21">
      <c r="B132" s="93"/>
      <c r="C132" s="93"/>
      <c r="D132" s="93"/>
      <c r="E132" s="93"/>
      <c r="F132" s="92"/>
      <c r="G132" s="92"/>
      <c r="H132" s="92"/>
      <c r="I132" s="89"/>
      <c r="K132" s="89"/>
      <c r="L132" s="89"/>
      <c r="M132" s="89"/>
      <c r="N132" s="89"/>
      <c r="O132" s="89"/>
      <c r="P132" s="89"/>
      <c r="Q132" s="89"/>
      <c r="R132" s="89"/>
      <c r="S132" s="89"/>
      <c r="T132" s="89"/>
      <c r="U132" s="89"/>
    </row>
    <row r="133" spans="2:21">
      <c r="B133" s="93"/>
      <c r="C133" s="93"/>
      <c r="D133" s="93"/>
      <c r="E133" s="93"/>
      <c r="F133" s="92"/>
      <c r="G133" s="92"/>
      <c r="H133" s="92"/>
      <c r="I133" s="89"/>
      <c r="K133" s="89"/>
      <c r="L133" s="89"/>
      <c r="M133" s="89"/>
      <c r="N133" s="89"/>
      <c r="O133" s="89"/>
      <c r="P133" s="89"/>
      <c r="Q133" s="89"/>
      <c r="R133" s="89"/>
      <c r="S133" s="89"/>
      <c r="T133" s="89"/>
      <c r="U133" s="89"/>
    </row>
    <row r="134" spans="2:21">
      <c r="B134" s="93"/>
      <c r="C134" s="93"/>
      <c r="D134" s="93"/>
      <c r="E134" s="93"/>
      <c r="F134" s="92"/>
      <c r="G134" s="92"/>
      <c r="H134" s="92"/>
      <c r="I134" s="89"/>
      <c r="K134" s="89"/>
      <c r="L134" s="89"/>
      <c r="M134" s="89"/>
      <c r="N134" s="89"/>
      <c r="O134" s="89"/>
      <c r="P134" s="89"/>
      <c r="Q134" s="89"/>
      <c r="R134" s="89"/>
      <c r="S134" s="89"/>
      <c r="T134" s="89"/>
      <c r="U134" s="89"/>
    </row>
    <row r="135" spans="2:21">
      <c r="B135" s="93"/>
      <c r="C135" s="93"/>
      <c r="D135" s="93"/>
      <c r="E135" s="93"/>
      <c r="F135" s="92"/>
      <c r="G135" s="92"/>
      <c r="H135" s="92"/>
      <c r="I135" s="89"/>
      <c r="K135" s="89"/>
      <c r="L135" s="89"/>
      <c r="M135" s="89"/>
      <c r="N135" s="89"/>
      <c r="O135" s="89"/>
      <c r="P135" s="89"/>
      <c r="Q135" s="89"/>
      <c r="R135" s="89"/>
      <c r="S135" s="89"/>
      <c r="T135" s="89"/>
      <c r="U135" s="89"/>
    </row>
    <row r="136" spans="2:21">
      <c r="B136" s="93"/>
      <c r="C136" s="93"/>
      <c r="D136" s="93"/>
      <c r="E136" s="93"/>
      <c r="F136" s="92"/>
      <c r="G136" s="92"/>
      <c r="H136" s="92"/>
      <c r="I136" s="89"/>
      <c r="K136" s="89"/>
      <c r="L136" s="89"/>
      <c r="M136" s="89"/>
      <c r="N136" s="89"/>
      <c r="O136" s="89"/>
      <c r="P136" s="89"/>
      <c r="Q136" s="89"/>
      <c r="R136" s="89"/>
      <c r="S136" s="89"/>
      <c r="T136" s="89"/>
      <c r="U136" s="89"/>
    </row>
    <row r="137" spans="2:21">
      <c r="B137" s="93"/>
      <c r="C137" s="93"/>
      <c r="D137" s="93"/>
      <c r="E137" s="93"/>
      <c r="F137" s="92"/>
      <c r="G137" s="92"/>
      <c r="H137" s="92"/>
      <c r="I137" s="89"/>
      <c r="K137" s="89"/>
      <c r="L137" s="89"/>
      <c r="M137" s="89"/>
      <c r="N137" s="89"/>
      <c r="O137" s="89"/>
      <c r="P137" s="89"/>
      <c r="Q137" s="89"/>
      <c r="R137" s="89"/>
      <c r="S137" s="89"/>
      <c r="T137" s="89"/>
      <c r="U137" s="89"/>
    </row>
    <row r="138" spans="2:21">
      <c r="B138" s="93"/>
      <c r="C138" s="93"/>
      <c r="D138" s="93"/>
      <c r="E138" s="93"/>
      <c r="F138" s="92"/>
      <c r="G138" s="92"/>
      <c r="H138" s="92"/>
      <c r="I138" s="89"/>
      <c r="K138" s="89"/>
      <c r="L138" s="89"/>
      <c r="M138" s="89"/>
      <c r="N138" s="89"/>
      <c r="O138" s="89"/>
      <c r="P138" s="89"/>
      <c r="Q138" s="89"/>
      <c r="R138" s="89"/>
      <c r="S138" s="89"/>
      <c r="T138" s="89"/>
      <c r="U138" s="89"/>
    </row>
    <row r="139" spans="2:21">
      <c r="B139" s="93"/>
      <c r="C139" s="93"/>
      <c r="D139" s="93"/>
      <c r="E139" s="93"/>
      <c r="F139" s="92"/>
      <c r="G139" s="92"/>
      <c r="H139" s="92"/>
      <c r="I139" s="89"/>
      <c r="K139" s="89"/>
      <c r="L139" s="89"/>
      <c r="M139" s="89"/>
      <c r="N139" s="89"/>
      <c r="O139" s="89"/>
      <c r="P139" s="89"/>
      <c r="Q139" s="89"/>
      <c r="R139" s="89"/>
      <c r="S139" s="89"/>
      <c r="T139" s="89"/>
      <c r="U139" s="89"/>
    </row>
    <row r="140" spans="2:21">
      <c r="B140" s="93"/>
      <c r="C140" s="93"/>
      <c r="D140" s="93"/>
      <c r="E140" s="93"/>
      <c r="F140" s="92"/>
      <c r="G140" s="92"/>
      <c r="H140" s="92"/>
      <c r="I140" s="89"/>
      <c r="K140" s="89"/>
      <c r="L140" s="89"/>
      <c r="M140" s="89"/>
      <c r="N140" s="89"/>
      <c r="O140" s="89"/>
      <c r="P140" s="89"/>
      <c r="Q140" s="89"/>
      <c r="R140" s="89"/>
      <c r="S140" s="89"/>
      <c r="T140" s="89"/>
      <c r="U140" s="89"/>
    </row>
    <row r="141" spans="2:21">
      <c r="B141" s="93"/>
      <c r="C141" s="93"/>
      <c r="D141" s="93"/>
      <c r="E141" s="93"/>
      <c r="F141" s="92"/>
      <c r="G141" s="92"/>
      <c r="H141" s="92"/>
      <c r="I141" s="89"/>
      <c r="K141" s="89"/>
      <c r="L141" s="89"/>
      <c r="M141" s="89"/>
      <c r="N141" s="89"/>
      <c r="O141" s="89"/>
      <c r="P141" s="89"/>
      <c r="Q141" s="89"/>
      <c r="R141" s="89"/>
      <c r="S141" s="89"/>
      <c r="T141" s="89"/>
      <c r="U141" s="89"/>
    </row>
    <row r="142" spans="2:21">
      <c r="B142" s="93"/>
      <c r="C142" s="93"/>
      <c r="D142" s="93"/>
      <c r="E142" s="93"/>
      <c r="F142" s="92"/>
      <c r="G142" s="92"/>
      <c r="H142" s="92"/>
      <c r="I142" s="89"/>
      <c r="K142" s="89"/>
      <c r="L142" s="89"/>
      <c r="M142" s="89"/>
      <c r="N142" s="89"/>
      <c r="O142" s="89"/>
      <c r="P142" s="89"/>
      <c r="Q142" s="89"/>
      <c r="R142" s="89"/>
      <c r="S142" s="89"/>
      <c r="T142" s="89"/>
      <c r="U142" s="89"/>
    </row>
    <row r="143" spans="2:21">
      <c r="B143" s="93"/>
      <c r="C143" s="93"/>
      <c r="D143" s="93"/>
      <c r="E143" s="93"/>
      <c r="F143" s="92"/>
      <c r="G143" s="92"/>
      <c r="H143" s="92"/>
      <c r="I143" s="89"/>
      <c r="K143" s="89"/>
      <c r="L143" s="89"/>
      <c r="M143" s="89"/>
      <c r="N143" s="89"/>
      <c r="O143" s="89"/>
      <c r="P143" s="89"/>
      <c r="Q143" s="89"/>
      <c r="R143" s="89"/>
      <c r="S143" s="89"/>
      <c r="T143" s="89"/>
      <c r="U143" s="89"/>
    </row>
    <row r="144" spans="2:21">
      <c r="B144" s="93"/>
      <c r="C144" s="93"/>
      <c r="D144" s="93"/>
      <c r="E144" s="93"/>
      <c r="F144" s="92"/>
      <c r="G144" s="92"/>
      <c r="H144" s="92"/>
      <c r="I144" s="89"/>
      <c r="K144" s="89"/>
      <c r="L144" s="89"/>
      <c r="M144" s="89"/>
      <c r="N144" s="89"/>
      <c r="O144" s="89"/>
      <c r="P144" s="89"/>
      <c r="Q144" s="89"/>
      <c r="R144" s="89"/>
      <c r="S144" s="89"/>
      <c r="T144" s="89"/>
      <c r="U144" s="89"/>
    </row>
    <row r="145" spans="2:21">
      <c r="B145" s="93"/>
      <c r="C145" s="93"/>
      <c r="D145" s="93"/>
      <c r="E145" s="93"/>
      <c r="F145" s="92"/>
      <c r="G145" s="92"/>
      <c r="H145" s="92"/>
      <c r="I145" s="89"/>
      <c r="K145" s="89"/>
      <c r="L145" s="89"/>
      <c r="M145" s="89"/>
      <c r="N145" s="89"/>
      <c r="O145" s="89"/>
      <c r="P145" s="89"/>
      <c r="Q145" s="89"/>
      <c r="R145" s="89"/>
      <c r="S145" s="89"/>
      <c r="T145" s="89"/>
      <c r="U145" s="89"/>
    </row>
    <row r="146" spans="2:21">
      <c r="B146" s="93"/>
      <c r="C146" s="93"/>
      <c r="D146" s="93"/>
      <c r="E146" s="93"/>
      <c r="F146" s="92"/>
      <c r="G146" s="92"/>
      <c r="H146" s="92"/>
      <c r="I146" s="89"/>
      <c r="K146" s="89"/>
      <c r="L146" s="89"/>
      <c r="M146" s="89"/>
      <c r="N146" s="89"/>
      <c r="O146" s="89"/>
      <c r="P146" s="89"/>
      <c r="Q146" s="89"/>
      <c r="R146" s="89"/>
      <c r="S146" s="89"/>
      <c r="T146" s="89"/>
      <c r="U146" s="89"/>
    </row>
    <row r="147" spans="2:21">
      <c r="B147" s="93"/>
      <c r="C147" s="93"/>
      <c r="D147" s="93"/>
      <c r="E147" s="93"/>
      <c r="F147" s="92"/>
      <c r="G147" s="92"/>
      <c r="H147" s="92"/>
      <c r="I147" s="89"/>
      <c r="K147" s="89"/>
      <c r="L147" s="89"/>
      <c r="M147" s="89"/>
      <c r="N147" s="89"/>
      <c r="O147" s="89"/>
      <c r="P147" s="89"/>
      <c r="Q147" s="89"/>
      <c r="R147" s="89"/>
      <c r="S147" s="89"/>
      <c r="T147" s="89"/>
      <c r="U147" s="89"/>
    </row>
    <row r="148" spans="2:21">
      <c r="B148" s="93"/>
      <c r="C148" s="93"/>
      <c r="D148" s="93"/>
      <c r="E148" s="93"/>
      <c r="F148" s="92"/>
      <c r="G148" s="92"/>
      <c r="H148" s="92"/>
      <c r="I148" s="89"/>
      <c r="K148" s="89"/>
      <c r="L148" s="89"/>
      <c r="M148" s="89"/>
      <c r="N148" s="89"/>
      <c r="O148" s="89"/>
      <c r="P148" s="89"/>
      <c r="Q148" s="89"/>
      <c r="R148" s="89"/>
      <c r="S148" s="89"/>
      <c r="T148" s="89"/>
      <c r="U148" s="89"/>
    </row>
    <row r="149" spans="2:21">
      <c r="B149" s="93"/>
      <c r="C149" s="93"/>
      <c r="D149" s="93"/>
      <c r="E149" s="93"/>
      <c r="F149" s="92"/>
      <c r="G149" s="92"/>
      <c r="H149" s="92"/>
      <c r="I149" s="89"/>
      <c r="K149" s="89"/>
      <c r="L149" s="89"/>
      <c r="M149" s="89"/>
      <c r="N149" s="89"/>
      <c r="O149" s="89"/>
      <c r="P149" s="89"/>
      <c r="Q149" s="89"/>
      <c r="R149" s="89"/>
      <c r="S149" s="89"/>
      <c r="T149" s="89"/>
      <c r="U149" s="89"/>
    </row>
    <row r="150" spans="2:21">
      <c r="B150" s="93"/>
      <c r="C150" s="93"/>
      <c r="D150" s="93"/>
      <c r="E150" s="93"/>
      <c r="F150" s="92"/>
      <c r="G150" s="92"/>
      <c r="H150" s="92"/>
      <c r="I150" s="89"/>
      <c r="K150" s="89"/>
      <c r="L150" s="89"/>
      <c r="M150" s="89"/>
      <c r="N150" s="89"/>
      <c r="O150" s="89"/>
      <c r="P150" s="89"/>
      <c r="Q150" s="89"/>
      <c r="R150" s="89"/>
      <c r="S150" s="89"/>
      <c r="T150" s="89"/>
      <c r="U150" s="89"/>
    </row>
    <row r="151" spans="2:21">
      <c r="B151" s="93"/>
      <c r="C151" s="93"/>
      <c r="D151" s="93"/>
      <c r="E151" s="93"/>
      <c r="F151" s="92"/>
      <c r="G151" s="92"/>
      <c r="H151" s="92"/>
      <c r="I151" s="89"/>
      <c r="K151" s="89"/>
      <c r="L151" s="89"/>
      <c r="M151" s="89"/>
      <c r="N151" s="89"/>
      <c r="O151" s="89"/>
      <c r="P151" s="89"/>
      <c r="Q151" s="89"/>
      <c r="R151" s="89"/>
      <c r="S151" s="89"/>
      <c r="T151" s="89"/>
      <c r="U151" s="89"/>
    </row>
    <row r="152" spans="2:21">
      <c r="B152" s="93"/>
      <c r="C152" s="93"/>
      <c r="D152" s="93"/>
      <c r="E152" s="93"/>
      <c r="F152" s="92"/>
      <c r="G152" s="92"/>
      <c r="H152" s="92"/>
      <c r="I152" s="89"/>
      <c r="K152" s="89"/>
      <c r="L152" s="89"/>
      <c r="M152" s="89"/>
      <c r="N152" s="89"/>
      <c r="O152" s="89"/>
      <c r="P152" s="89"/>
      <c r="Q152" s="89"/>
      <c r="R152" s="89"/>
      <c r="S152" s="89"/>
      <c r="T152" s="89"/>
      <c r="U152" s="89"/>
    </row>
    <row r="153" spans="2:21">
      <c r="B153" s="93"/>
      <c r="C153" s="93"/>
      <c r="D153" s="93"/>
      <c r="E153" s="93"/>
      <c r="F153" s="92"/>
      <c r="G153" s="92"/>
      <c r="H153" s="92"/>
      <c r="I153" s="89"/>
      <c r="K153" s="89"/>
      <c r="L153" s="89"/>
      <c r="M153" s="89"/>
      <c r="N153" s="89"/>
      <c r="O153" s="89"/>
      <c r="P153" s="89"/>
      <c r="Q153" s="89"/>
      <c r="R153" s="89"/>
      <c r="S153" s="89"/>
      <c r="T153" s="89"/>
      <c r="U153" s="89"/>
    </row>
    <row r="154" spans="2:21">
      <c r="B154" s="93"/>
      <c r="C154" s="93"/>
      <c r="D154" s="93"/>
      <c r="E154" s="93"/>
      <c r="F154" s="92"/>
      <c r="G154" s="92"/>
      <c r="H154" s="92"/>
      <c r="I154" s="89"/>
      <c r="K154" s="89"/>
      <c r="L154" s="89"/>
      <c r="M154" s="89"/>
      <c r="N154" s="89"/>
      <c r="O154" s="89"/>
      <c r="P154" s="89"/>
      <c r="Q154" s="89"/>
      <c r="R154" s="89"/>
      <c r="S154" s="89"/>
      <c r="T154" s="89"/>
      <c r="U154" s="89"/>
    </row>
    <row r="155" spans="2:21">
      <c r="B155" s="93"/>
      <c r="C155" s="93"/>
      <c r="D155" s="93"/>
      <c r="E155" s="93"/>
      <c r="F155" s="92"/>
      <c r="G155" s="92"/>
      <c r="H155" s="92"/>
      <c r="I155" s="89"/>
      <c r="K155" s="89"/>
      <c r="L155" s="89"/>
      <c r="M155" s="89"/>
      <c r="N155" s="89"/>
      <c r="O155" s="89"/>
      <c r="P155" s="89"/>
      <c r="Q155" s="89"/>
      <c r="R155" s="89"/>
      <c r="S155" s="89"/>
      <c r="T155" s="89"/>
      <c r="U155" s="89"/>
    </row>
    <row r="156" spans="2:21">
      <c r="B156" s="93"/>
      <c r="C156" s="93"/>
      <c r="D156" s="93"/>
      <c r="E156" s="93"/>
      <c r="F156" s="92"/>
      <c r="G156" s="92"/>
      <c r="H156" s="92"/>
      <c r="I156" s="89"/>
      <c r="K156" s="89"/>
      <c r="L156" s="89"/>
      <c r="M156" s="89"/>
      <c r="N156" s="89"/>
      <c r="O156" s="89"/>
      <c r="P156" s="89"/>
      <c r="Q156" s="89"/>
      <c r="R156" s="89"/>
      <c r="S156" s="89"/>
      <c r="T156" s="89"/>
      <c r="U156" s="89"/>
    </row>
    <row r="157" spans="2:21">
      <c r="B157" s="93"/>
      <c r="C157" s="93"/>
      <c r="D157" s="93"/>
      <c r="E157" s="93"/>
      <c r="F157" s="92"/>
      <c r="G157" s="92"/>
      <c r="H157" s="92"/>
      <c r="I157" s="89"/>
      <c r="K157" s="89"/>
      <c r="L157" s="89"/>
      <c r="M157" s="89"/>
      <c r="N157" s="89"/>
      <c r="O157" s="89"/>
      <c r="P157" s="89"/>
      <c r="Q157" s="89"/>
      <c r="R157" s="89"/>
      <c r="S157" s="89"/>
      <c r="T157" s="89"/>
      <c r="U157" s="89"/>
    </row>
    <row r="158" spans="2:21">
      <c r="B158" s="93"/>
      <c r="C158" s="93"/>
      <c r="D158" s="93"/>
      <c r="E158" s="93"/>
      <c r="F158" s="92"/>
      <c r="G158" s="92"/>
      <c r="H158" s="92"/>
      <c r="I158" s="89"/>
      <c r="K158" s="89"/>
      <c r="L158" s="89"/>
      <c r="M158" s="89"/>
      <c r="N158" s="89"/>
      <c r="O158" s="89"/>
      <c r="P158" s="89"/>
      <c r="Q158" s="89"/>
      <c r="R158" s="89"/>
      <c r="S158" s="89"/>
      <c r="T158" s="89"/>
      <c r="U158" s="89"/>
    </row>
    <row r="159" spans="2:21">
      <c r="B159" s="93"/>
      <c r="C159" s="93"/>
      <c r="D159" s="93"/>
      <c r="E159" s="93"/>
      <c r="F159" s="92"/>
      <c r="G159" s="92"/>
      <c r="H159" s="92"/>
      <c r="I159" s="89"/>
      <c r="K159" s="89"/>
      <c r="L159" s="89"/>
      <c r="M159" s="89"/>
      <c r="N159" s="89"/>
      <c r="O159" s="89"/>
      <c r="P159" s="89"/>
      <c r="Q159" s="89"/>
      <c r="R159" s="89"/>
      <c r="S159" s="89"/>
      <c r="T159" s="89"/>
      <c r="U159" s="89"/>
    </row>
    <row r="160" spans="2:21">
      <c r="B160" s="93"/>
      <c r="C160" s="93"/>
      <c r="D160" s="93"/>
      <c r="E160" s="93"/>
      <c r="F160" s="92"/>
      <c r="G160" s="92"/>
      <c r="H160" s="92"/>
      <c r="I160" s="89"/>
      <c r="K160" s="89"/>
      <c r="L160" s="89"/>
      <c r="M160" s="89"/>
      <c r="N160" s="89"/>
      <c r="O160" s="89"/>
      <c r="P160" s="89"/>
      <c r="Q160" s="89"/>
      <c r="R160" s="89"/>
      <c r="S160" s="89"/>
      <c r="T160" s="89"/>
      <c r="U160" s="89"/>
    </row>
    <row r="161" spans="2:21">
      <c r="B161" s="93"/>
      <c r="C161" s="93"/>
      <c r="D161" s="93"/>
      <c r="E161" s="93"/>
      <c r="F161" s="92"/>
      <c r="G161" s="92"/>
      <c r="H161" s="92"/>
      <c r="I161" s="89"/>
      <c r="K161" s="89"/>
      <c r="L161" s="89"/>
      <c r="M161" s="89"/>
      <c r="N161" s="89"/>
      <c r="O161" s="89"/>
      <c r="P161" s="89"/>
      <c r="Q161" s="89"/>
      <c r="R161" s="89"/>
      <c r="S161" s="89"/>
      <c r="T161" s="89"/>
      <c r="U161" s="89"/>
    </row>
    <row r="162" spans="2:21">
      <c r="B162" s="93"/>
      <c r="C162" s="93"/>
      <c r="D162" s="93"/>
      <c r="E162" s="93"/>
      <c r="F162" s="92"/>
      <c r="G162" s="92"/>
      <c r="H162" s="92"/>
      <c r="I162" s="89"/>
      <c r="K162" s="89"/>
      <c r="L162" s="89"/>
      <c r="M162" s="89"/>
      <c r="N162" s="89"/>
      <c r="O162" s="89"/>
      <c r="P162" s="89"/>
      <c r="Q162" s="89"/>
      <c r="R162" s="89"/>
      <c r="S162" s="89"/>
      <c r="T162" s="89"/>
      <c r="U162" s="89"/>
    </row>
    <row r="163" spans="2:21">
      <c r="B163" s="93"/>
      <c r="C163" s="93"/>
      <c r="D163" s="93"/>
      <c r="E163" s="93"/>
      <c r="F163" s="92"/>
      <c r="G163" s="92"/>
      <c r="H163" s="92"/>
      <c r="I163" s="89"/>
      <c r="K163" s="89"/>
      <c r="L163" s="89"/>
      <c r="M163" s="89"/>
      <c r="N163" s="89"/>
      <c r="O163" s="89"/>
      <c r="P163" s="89"/>
      <c r="Q163" s="89"/>
      <c r="R163" s="89"/>
      <c r="S163" s="89"/>
      <c r="T163" s="89"/>
      <c r="U163" s="89"/>
    </row>
    <row r="164" spans="2:21">
      <c r="B164" s="93"/>
      <c r="C164" s="93"/>
      <c r="D164" s="93"/>
      <c r="E164" s="93"/>
      <c r="F164" s="92"/>
      <c r="G164" s="92"/>
      <c r="H164" s="92"/>
      <c r="I164" s="89"/>
      <c r="K164" s="89"/>
      <c r="L164" s="89"/>
      <c r="M164" s="89"/>
      <c r="N164" s="89"/>
      <c r="O164" s="89"/>
      <c r="P164" s="89"/>
      <c r="Q164" s="89"/>
      <c r="R164" s="89"/>
      <c r="S164" s="89"/>
      <c r="T164" s="89"/>
      <c r="U164" s="89"/>
    </row>
    <row r="165" spans="2:21">
      <c r="B165" s="93"/>
      <c r="C165" s="93"/>
      <c r="D165" s="93"/>
      <c r="E165" s="93"/>
      <c r="F165" s="92"/>
      <c r="G165" s="92"/>
      <c r="H165" s="92"/>
      <c r="I165" s="89"/>
      <c r="K165" s="89"/>
      <c r="L165" s="89"/>
      <c r="M165" s="89"/>
      <c r="N165" s="89"/>
      <c r="O165" s="89"/>
      <c r="P165" s="89"/>
      <c r="Q165" s="89"/>
      <c r="R165" s="89"/>
      <c r="S165" s="89"/>
      <c r="T165" s="89"/>
      <c r="U165" s="89"/>
    </row>
    <row r="166" spans="2:21">
      <c r="B166" s="93"/>
      <c r="C166" s="93"/>
      <c r="D166" s="93"/>
      <c r="E166" s="93"/>
      <c r="F166" s="92"/>
      <c r="G166" s="92"/>
      <c r="H166" s="92"/>
      <c r="I166" s="89"/>
      <c r="K166" s="89"/>
      <c r="L166" s="89"/>
      <c r="M166" s="89"/>
      <c r="N166" s="89"/>
      <c r="O166" s="89"/>
      <c r="P166" s="89"/>
      <c r="Q166" s="89"/>
      <c r="R166" s="89"/>
      <c r="S166" s="89"/>
      <c r="T166" s="89"/>
      <c r="U166" s="89"/>
    </row>
    <row r="167" spans="2:21">
      <c r="B167" s="93"/>
      <c r="C167" s="93"/>
      <c r="D167" s="93"/>
      <c r="E167" s="93"/>
      <c r="F167" s="92"/>
      <c r="G167" s="92"/>
      <c r="H167" s="92"/>
      <c r="I167" s="89"/>
      <c r="K167" s="89"/>
      <c r="L167" s="89"/>
      <c r="M167" s="89"/>
      <c r="N167" s="89"/>
      <c r="O167" s="89"/>
      <c r="P167" s="89"/>
      <c r="Q167" s="89"/>
      <c r="R167" s="89"/>
      <c r="S167" s="89"/>
      <c r="T167" s="89"/>
      <c r="U167" s="89"/>
    </row>
    <row r="168" spans="2:21">
      <c r="B168" s="93"/>
      <c r="C168" s="93"/>
      <c r="D168" s="93"/>
      <c r="E168" s="93"/>
      <c r="F168" s="92"/>
      <c r="G168" s="92"/>
      <c r="H168" s="92"/>
      <c r="I168" s="89"/>
      <c r="K168" s="89"/>
      <c r="L168" s="89"/>
      <c r="M168" s="89"/>
      <c r="N168" s="89"/>
      <c r="O168" s="89"/>
      <c r="P168" s="89"/>
      <c r="Q168" s="89"/>
      <c r="R168" s="89"/>
      <c r="S168" s="89"/>
      <c r="T168" s="89"/>
      <c r="U168" s="89"/>
    </row>
    <row r="169" spans="2:21">
      <c r="B169" s="93"/>
      <c r="C169" s="93"/>
      <c r="D169" s="93"/>
      <c r="E169" s="93"/>
      <c r="F169" s="92"/>
      <c r="G169" s="92"/>
      <c r="H169" s="92"/>
      <c r="I169" s="89"/>
      <c r="K169" s="89"/>
      <c r="L169" s="89"/>
      <c r="M169" s="89"/>
      <c r="N169" s="89"/>
      <c r="O169" s="89"/>
      <c r="P169" s="89"/>
      <c r="Q169" s="89"/>
      <c r="R169" s="89"/>
      <c r="S169" s="89"/>
      <c r="T169" s="89"/>
      <c r="U169" s="89"/>
    </row>
    <row r="170" spans="2:21">
      <c r="B170" s="93"/>
      <c r="C170" s="93"/>
      <c r="D170" s="93"/>
      <c r="E170" s="93"/>
      <c r="F170" s="92"/>
      <c r="G170" s="92"/>
      <c r="H170" s="92"/>
      <c r="I170" s="89"/>
      <c r="K170" s="89"/>
      <c r="L170" s="89"/>
      <c r="M170" s="89"/>
      <c r="N170" s="89"/>
      <c r="O170" s="89"/>
      <c r="P170" s="89"/>
      <c r="Q170" s="89"/>
      <c r="R170" s="89"/>
      <c r="S170" s="89"/>
      <c r="T170" s="89"/>
      <c r="U170" s="89"/>
    </row>
    <row r="171" spans="2:21">
      <c r="B171" s="93"/>
      <c r="C171" s="93"/>
      <c r="D171" s="93"/>
      <c r="E171" s="93"/>
      <c r="F171" s="92"/>
      <c r="G171" s="92"/>
      <c r="H171" s="92"/>
      <c r="I171" s="89"/>
      <c r="K171" s="89"/>
      <c r="L171" s="89"/>
      <c r="M171" s="89"/>
      <c r="N171" s="89"/>
      <c r="O171" s="89"/>
      <c r="P171" s="89"/>
      <c r="Q171" s="89"/>
      <c r="R171" s="89"/>
      <c r="S171" s="89"/>
      <c r="T171" s="89"/>
      <c r="U171" s="89"/>
    </row>
    <row r="172" spans="2:21">
      <c r="B172" s="93"/>
      <c r="C172" s="93"/>
      <c r="D172" s="93"/>
      <c r="E172" s="93"/>
      <c r="F172" s="92"/>
      <c r="G172" s="92"/>
      <c r="H172" s="92"/>
      <c r="I172" s="89"/>
      <c r="K172" s="89"/>
      <c r="L172" s="89"/>
      <c r="M172" s="89"/>
      <c r="N172" s="89"/>
      <c r="O172" s="89"/>
      <c r="P172" s="89"/>
      <c r="Q172" s="89"/>
      <c r="R172" s="89"/>
      <c r="S172" s="89"/>
      <c r="T172" s="89"/>
      <c r="U172" s="89"/>
    </row>
    <row r="173" spans="2:21">
      <c r="B173" s="93"/>
      <c r="C173" s="93"/>
      <c r="D173" s="93"/>
      <c r="E173" s="93"/>
      <c r="F173" s="92"/>
      <c r="G173" s="92"/>
      <c r="H173" s="92"/>
      <c r="I173" s="89"/>
      <c r="K173" s="89"/>
      <c r="L173" s="89"/>
      <c r="M173" s="89"/>
      <c r="N173" s="89"/>
      <c r="O173" s="89"/>
      <c r="P173" s="89"/>
      <c r="Q173" s="89"/>
      <c r="R173" s="89"/>
      <c r="S173" s="89"/>
      <c r="T173" s="89"/>
      <c r="U173" s="89"/>
    </row>
    <row r="174" spans="2:21">
      <c r="B174" s="93"/>
      <c r="C174" s="93"/>
      <c r="D174" s="93"/>
      <c r="E174" s="93"/>
      <c r="F174" s="92"/>
      <c r="G174" s="92"/>
      <c r="H174" s="92"/>
      <c r="I174" s="89"/>
      <c r="K174" s="89"/>
      <c r="L174" s="89"/>
      <c r="M174" s="89"/>
      <c r="N174" s="89"/>
      <c r="O174" s="89"/>
      <c r="P174" s="89"/>
      <c r="Q174" s="89"/>
      <c r="R174" s="89"/>
      <c r="S174" s="89"/>
      <c r="T174" s="89"/>
      <c r="U174" s="89"/>
    </row>
    <row r="175" spans="2:21">
      <c r="B175" s="93"/>
      <c r="C175" s="93"/>
      <c r="D175" s="93"/>
      <c r="E175" s="93"/>
      <c r="F175" s="92"/>
      <c r="G175" s="92"/>
      <c r="H175" s="92"/>
      <c r="I175" s="89"/>
      <c r="K175" s="89"/>
      <c r="L175" s="89"/>
      <c r="M175" s="89"/>
      <c r="N175" s="89"/>
      <c r="O175" s="89"/>
      <c r="P175" s="89"/>
      <c r="Q175" s="89"/>
      <c r="R175" s="89"/>
      <c r="S175" s="89"/>
      <c r="T175" s="89"/>
      <c r="U175" s="89"/>
    </row>
    <row r="176" spans="2:21">
      <c r="B176" s="93"/>
      <c r="C176" s="93"/>
      <c r="D176" s="93"/>
      <c r="E176" s="93"/>
      <c r="F176" s="92"/>
      <c r="G176" s="92"/>
      <c r="H176" s="92"/>
      <c r="I176" s="89"/>
      <c r="K176" s="89"/>
      <c r="L176" s="89"/>
      <c r="M176" s="89"/>
      <c r="N176" s="89"/>
      <c r="O176" s="89"/>
      <c r="P176" s="89"/>
      <c r="Q176" s="89"/>
      <c r="R176" s="89"/>
      <c r="S176" s="89"/>
      <c r="T176" s="89"/>
      <c r="U176" s="89"/>
    </row>
    <row r="177" spans="2:21">
      <c r="B177" s="93"/>
      <c r="C177" s="93"/>
      <c r="D177" s="93"/>
      <c r="E177" s="93"/>
      <c r="F177" s="92"/>
      <c r="G177" s="92"/>
      <c r="H177" s="92"/>
      <c r="I177" s="89"/>
      <c r="K177" s="89"/>
      <c r="L177" s="89"/>
      <c r="M177" s="89"/>
      <c r="N177" s="89"/>
      <c r="O177" s="89"/>
      <c r="P177" s="89"/>
      <c r="Q177" s="89"/>
      <c r="R177" s="89"/>
      <c r="S177" s="89"/>
      <c r="T177" s="89"/>
      <c r="U177" s="89"/>
    </row>
    <row r="178" spans="2:21">
      <c r="B178" s="93"/>
      <c r="C178" s="93"/>
      <c r="D178" s="93"/>
      <c r="E178" s="93"/>
      <c r="F178" s="92"/>
      <c r="G178" s="92"/>
      <c r="H178" s="92"/>
      <c r="I178" s="89"/>
      <c r="K178" s="89"/>
      <c r="L178" s="89"/>
      <c r="M178" s="89"/>
      <c r="N178" s="89"/>
      <c r="O178" s="89"/>
      <c r="P178" s="89"/>
      <c r="Q178" s="89"/>
      <c r="R178" s="89"/>
      <c r="S178" s="89"/>
      <c r="T178" s="89"/>
      <c r="U178" s="89"/>
    </row>
    <row r="179" spans="2:21">
      <c r="B179" s="93"/>
      <c r="C179" s="93"/>
      <c r="D179" s="93"/>
      <c r="E179" s="93"/>
      <c r="F179" s="92"/>
      <c r="G179" s="92"/>
      <c r="H179" s="92"/>
      <c r="I179" s="89"/>
      <c r="K179" s="89"/>
      <c r="L179" s="89"/>
      <c r="M179" s="89"/>
      <c r="N179" s="89"/>
      <c r="O179" s="89"/>
      <c r="P179" s="89"/>
      <c r="Q179" s="89"/>
      <c r="R179" s="89"/>
      <c r="S179" s="89"/>
      <c r="T179" s="89"/>
      <c r="U179" s="89"/>
    </row>
    <row r="180" spans="2:21">
      <c r="B180" s="93"/>
      <c r="C180" s="93"/>
      <c r="D180" s="93"/>
      <c r="E180" s="93"/>
      <c r="F180" s="92"/>
      <c r="G180" s="92"/>
      <c r="H180" s="92"/>
      <c r="I180" s="89"/>
      <c r="K180" s="89"/>
      <c r="L180" s="89"/>
      <c r="M180" s="89"/>
      <c r="N180" s="89"/>
      <c r="O180" s="89"/>
      <c r="P180" s="89"/>
      <c r="Q180" s="89"/>
      <c r="R180" s="89"/>
      <c r="S180" s="89"/>
      <c r="T180" s="89"/>
      <c r="U180" s="89"/>
    </row>
    <row r="181" spans="2:21">
      <c r="B181" s="93"/>
      <c r="C181" s="93"/>
      <c r="D181" s="93"/>
      <c r="E181" s="93"/>
      <c r="F181" s="92"/>
      <c r="G181" s="92"/>
      <c r="H181" s="92"/>
      <c r="I181" s="89"/>
      <c r="K181" s="89"/>
      <c r="L181" s="89"/>
      <c r="M181" s="89"/>
      <c r="N181" s="89"/>
      <c r="O181" s="89"/>
      <c r="P181" s="89"/>
      <c r="Q181" s="89"/>
      <c r="R181" s="89"/>
      <c r="S181" s="89"/>
      <c r="T181" s="89"/>
      <c r="U181" s="89"/>
    </row>
    <row r="182" spans="2:21">
      <c r="B182" s="93"/>
      <c r="C182" s="93"/>
      <c r="D182" s="93"/>
      <c r="E182" s="93"/>
      <c r="F182" s="92"/>
      <c r="G182" s="92"/>
      <c r="H182" s="92"/>
      <c r="I182" s="89"/>
      <c r="K182" s="89"/>
      <c r="L182" s="89"/>
      <c r="M182" s="89"/>
      <c r="N182" s="89"/>
      <c r="O182" s="89"/>
      <c r="P182" s="89"/>
      <c r="Q182" s="89"/>
      <c r="R182" s="89"/>
      <c r="S182" s="89"/>
      <c r="T182" s="89"/>
      <c r="U182" s="89"/>
    </row>
    <row r="183" spans="2:21">
      <c r="B183" s="93"/>
      <c r="C183" s="93"/>
      <c r="D183" s="93"/>
      <c r="E183" s="93"/>
      <c r="F183" s="92"/>
      <c r="G183" s="92"/>
      <c r="H183" s="92"/>
      <c r="I183" s="89"/>
      <c r="K183" s="89"/>
      <c r="L183" s="89"/>
      <c r="M183" s="89"/>
      <c r="N183" s="89"/>
      <c r="O183" s="89"/>
      <c r="P183" s="89"/>
      <c r="Q183" s="89"/>
      <c r="R183" s="89"/>
      <c r="S183" s="89"/>
      <c r="T183" s="89"/>
      <c r="U183" s="89"/>
    </row>
    <row r="184" spans="2:21">
      <c r="B184" s="93"/>
      <c r="C184" s="93"/>
      <c r="D184" s="93"/>
      <c r="E184" s="93"/>
      <c r="F184" s="92"/>
      <c r="G184" s="92"/>
      <c r="H184" s="92"/>
      <c r="I184" s="89"/>
      <c r="K184" s="89"/>
      <c r="L184" s="89"/>
      <c r="M184" s="89"/>
      <c r="N184" s="89"/>
      <c r="O184" s="89"/>
      <c r="P184" s="89"/>
      <c r="Q184" s="89"/>
      <c r="R184" s="89"/>
      <c r="S184" s="89"/>
      <c r="T184" s="89"/>
      <c r="U184" s="89"/>
    </row>
    <row r="185" spans="2:21">
      <c r="B185" s="93"/>
      <c r="C185" s="93"/>
      <c r="D185" s="93"/>
      <c r="E185" s="93"/>
      <c r="F185" s="92"/>
      <c r="G185" s="92"/>
      <c r="H185" s="92"/>
      <c r="I185" s="89"/>
      <c r="K185" s="89"/>
      <c r="L185" s="89"/>
      <c r="M185" s="89"/>
      <c r="N185" s="89"/>
      <c r="O185" s="89"/>
      <c r="P185" s="89"/>
      <c r="Q185" s="89"/>
      <c r="R185" s="89"/>
      <c r="S185" s="89"/>
      <c r="T185" s="89"/>
      <c r="U185" s="89"/>
    </row>
    <row r="186" spans="2:21">
      <c r="B186" s="93"/>
      <c r="C186" s="93"/>
      <c r="D186" s="93"/>
      <c r="E186" s="93"/>
      <c r="F186" s="92"/>
      <c r="G186" s="92"/>
      <c r="H186" s="92"/>
      <c r="I186" s="89"/>
      <c r="K186" s="89"/>
      <c r="L186" s="89"/>
      <c r="M186" s="89"/>
      <c r="N186" s="89"/>
      <c r="O186" s="89"/>
      <c r="P186" s="89"/>
      <c r="Q186" s="89"/>
      <c r="R186" s="89"/>
      <c r="S186" s="89"/>
      <c r="T186" s="89"/>
      <c r="U186" s="89"/>
    </row>
    <row r="187" spans="2:21">
      <c r="B187" s="93"/>
      <c r="C187" s="93"/>
      <c r="D187" s="93"/>
      <c r="E187" s="93"/>
      <c r="F187" s="92"/>
      <c r="G187" s="92"/>
      <c r="H187" s="92"/>
      <c r="I187" s="89"/>
      <c r="K187" s="89"/>
      <c r="L187" s="89"/>
      <c r="M187" s="89"/>
      <c r="N187" s="89"/>
      <c r="O187" s="89"/>
      <c r="P187" s="89"/>
      <c r="Q187" s="89"/>
      <c r="R187" s="89"/>
      <c r="S187" s="89"/>
      <c r="T187" s="89"/>
      <c r="U187" s="89"/>
    </row>
    <row r="188" spans="2:21">
      <c r="B188" s="93"/>
      <c r="C188" s="93"/>
      <c r="D188" s="93"/>
      <c r="E188" s="93"/>
      <c r="F188" s="92"/>
      <c r="G188" s="92"/>
      <c r="H188" s="92"/>
      <c r="I188" s="89"/>
      <c r="K188" s="89"/>
      <c r="L188" s="89"/>
      <c r="M188" s="89"/>
      <c r="N188" s="89"/>
      <c r="O188" s="89"/>
      <c r="P188" s="89"/>
      <c r="Q188" s="89"/>
      <c r="R188" s="89"/>
      <c r="S188" s="89"/>
      <c r="T188" s="89"/>
      <c r="U188" s="89"/>
    </row>
    <row r="189" spans="2:21">
      <c r="B189" s="93"/>
      <c r="C189" s="93"/>
      <c r="D189" s="93"/>
      <c r="E189" s="93"/>
      <c r="F189" s="92"/>
      <c r="G189" s="92"/>
      <c r="H189" s="92"/>
      <c r="I189" s="89"/>
      <c r="K189" s="89"/>
      <c r="L189" s="89"/>
      <c r="M189" s="89"/>
      <c r="N189" s="89"/>
      <c r="O189" s="89"/>
      <c r="P189" s="89"/>
      <c r="Q189" s="89"/>
      <c r="R189" s="89"/>
      <c r="S189" s="89"/>
      <c r="T189" s="89"/>
      <c r="U189" s="89"/>
    </row>
    <row r="190" spans="2:21">
      <c r="B190" s="93"/>
      <c r="C190" s="93"/>
      <c r="D190" s="93"/>
      <c r="E190" s="93"/>
      <c r="F190" s="92"/>
      <c r="G190" s="92"/>
      <c r="H190" s="92"/>
      <c r="I190" s="89"/>
      <c r="K190" s="89"/>
      <c r="L190" s="89"/>
      <c r="M190" s="89"/>
      <c r="N190" s="89"/>
      <c r="O190" s="89"/>
      <c r="P190" s="89"/>
      <c r="Q190" s="89"/>
      <c r="R190" s="89"/>
      <c r="S190" s="89"/>
      <c r="T190" s="89"/>
      <c r="U190" s="89"/>
    </row>
    <row r="191" spans="2:21">
      <c r="B191" s="93"/>
      <c r="C191" s="93"/>
      <c r="D191" s="93"/>
      <c r="E191" s="93"/>
      <c r="F191" s="92"/>
      <c r="G191" s="92"/>
      <c r="H191" s="92"/>
      <c r="I191" s="89"/>
      <c r="K191" s="89"/>
      <c r="L191" s="89"/>
      <c r="M191" s="89"/>
      <c r="N191" s="89"/>
      <c r="O191" s="89"/>
      <c r="P191" s="89"/>
      <c r="Q191" s="89"/>
      <c r="R191" s="89"/>
      <c r="S191" s="89"/>
      <c r="T191" s="89"/>
      <c r="U191" s="89"/>
    </row>
    <row r="192" spans="2:21">
      <c r="B192" s="93"/>
      <c r="C192" s="93"/>
      <c r="D192" s="93"/>
      <c r="E192" s="93"/>
      <c r="F192" s="92"/>
      <c r="G192" s="92"/>
      <c r="H192" s="92"/>
      <c r="I192" s="89"/>
      <c r="K192" s="89"/>
      <c r="L192" s="89"/>
      <c r="M192" s="89"/>
      <c r="N192" s="89"/>
      <c r="O192" s="89"/>
      <c r="P192" s="89"/>
      <c r="Q192" s="89"/>
      <c r="R192" s="89"/>
      <c r="S192" s="89"/>
      <c r="T192" s="89"/>
      <c r="U192" s="89"/>
    </row>
    <row r="193" spans="2:21">
      <c r="B193" s="93"/>
      <c r="C193" s="93"/>
      <c r="D193" s="93"/>
      <c r="E193" s="93"/>
      <c r="F193" s="92"/>
      <c r="G193" s="92"/>
      <c r="H193" s="92"/>
      <c r="I193" s="89"/>
      <c r="K193" s="89"/>
      <c r="L193" s="89"/>
      <c r="M193" s="89"/>
      <c r="N193" s="89"/>
      <c r="O193" s="89"/>
      <c r="P193" s="89"/>
      <c r="Q193" s="89"/>
      <c r="R193" s="89"/>
      <c r="S193" s="89"/>
      <c r="T193" s="89"/>
      <c r="U193" s="89"/>
    </row>
    <row r="194" spans="2:21">
      <c r="B194" s="93"/>
      <c r="C194" s="93"/>
      <c r="D194" s="93"/>
      <c r="E194" s="93"/>
      <c r="F194" s="92"/>
      <c r="G194" s="92"/>
      <c r="H194" s="92"/>
      <c r="I194" s="89"/>
      <c r="K194" s="89"/>
      <c r="L194" s="89"/>
      <c r="M194" s="89"/>
      <c r="N194" s="89"/>
      <c r="O194" s="89"/>
      <c r="P194" s="89"/>
      <c r="Q194" s="89"/>
      <c r="R194" s="89"/>
      <c r="S194" s="89"/>
      <c r="T194" s="89"/>
      <c r="U194" s="89"/>
    </row>
    <row r="195" spans="2:21">
      <c r="B195" s="93"/>
      <c r="C195" s="93"/>
      <c r="D195" s="93"/>
      <c r="E195" s="93"/>
      <c r="F195" s="92"/>
      <c r="G195" s="92"/>
      <c r="H195" s="92"/>
      <c r="I195" s="89"/>
      <c r="K195" s="89"/>
      <c r="L195" s="89"/>
      <c r="M195" s="89"/>
      <c r="N195" s="89"/>
      <c r="O195" s="89"/>
      <c r="P195" s="89"/>
      <c r="Q195" s="89"/>
      <c r="R195" s="89"/>
      <c r="S195" s="89"/>
      <c r="T195" s="89"/>
      <c r="U195" s="89"/>
    </row>
    <row r="196" spans="2:21">
      <c r="B196" s="93"/>
      <c r="C196" s="93"/>
      <c r="D196" s="93"/>
      <c r="E196" s="93"/>
      <c r="F196" s="92"/>
      <c r="G196" s="92"/>
      <c r="H196" s="92"/>
      <c r="I196" s="89"/>
      <c r="K196" s="89"/>
      <c r="L196" s="89"/>
      <c r="M196" s="89"/>
      <c r="N196" s="89"/>
      <c r="O196" s="89"/>
      <c r="P196" s="89"/>
      <c r="Q196" s="89"/>
      <c r="R196" s="89"/>
      <c r="S196" s="89"/>
      <c r="T196" s="89"/>
      <c r="U196" s="89"/>
    </row>
    <row r="197" spans="2:21">
      <c r="B197" s="93"/>
      <c r="C197" s="93"/>
      <c r="D197" s="93"/>
      <c r="E197" s="93"/>
      <c r="F197" s="92"/>
      <c r="G197" s="92"/>
      <c r="H197" s="92"/>
      <c r="I197" s="89"/>
      <c r="K197" s="89"/>
      <c r="L197" s="89"/>
      <c r="M197" s="89"/>
      <c r="N197" s="89"/>
      <c r="O197" s="89"/>
      <c r="P197" s="89"/>
      <c r="Q197" s="89"/>
      <c r="R197" s="89"/>
      <c r="S197" s="89"/>
      <c r="T197" s="89"/>
      <c r="U197" s="89"/>
    </row>
    <row r="198" spans="2:21">
      <c r="B198" s="93"/>
      <c r="C198" s="93"/>
      <c r="D198" s="93"/>
      <c r="E198" s="93"/>
      <c r="F198" s="92"/>
      <c r="G198" s="92"/>
      <c r="H198" s="92"/>
      <c r="I198" s="89"/>
      <c r="K198" s="89"/>
      <c r="L198" s="89"/>
      <c r="M198" s="89"/>
      <c r="N198" s="89"/>
      <c r="O198" s="89"/>
      <c r="P198" s="89"/>
      <c r="Q198" s="89"/>
      <c r="R198" s="89"/>
      <c r="S198" s="89"/>
      <c r="T198" s="89"/>
      <c r="U198" s="89"/>
    </row>
    <row r="199" spans="2:21">
      <c r="B199" s="93"/>
      <c r="C199" s="93"/>
      <c r="D199" s="93"/>
      <c r="E199" s="93"/>
      <c r="F199" s="92"/>
      <c r="G199" s="92"/>
      <c r="H199" s="92"/>
      <c r="I199" s="89"/>
      <c r="K199" s="89"/>
      <c r="L199" s="89"/>
      <c r="M199" s="89"/>
      <c r="N199" s="89"/>
      <c r="O199" s="89"/>
      <c r="P199" s="89"/>
      <c r="Q199" s="89"/>
      <c r="R199" s="89"/>
      <c r="S199" s="89"/>
      <c r="T199" s="89"/>
      <c r="U199" s="89"/>
    </row>
    <row r="200" spans="2:21">
      <c r="B200" s="93"/>
      <c r="C200" s="93"/>
      <c r="D200" s="93"/>
      <c r="E200" s="93"/>
      <c r="F200" s="92"/>
      <c r="G200" s="92"/>
      <c r="H200" s="92"/>
      <c r="I200" s="89"/>
      <c r="K200" s="89"/>
      <c r="L200" s="89"/>
      <c r="M200" s="89"/>
      <c r="N200" s="89"/>
      <c r="O200" s="89"/>
      <c r="P200" s="89"/>
      <c r="Q200" s="89"/>
      <c r="R200" s="89"/>
      <c r="S200" s="89"/>
      <c r="T200" s="89"/>
      <c r="U200" s="89"/>
    </row>
    <row r="201" spans="2:21">
      <c r="B201" s="93"/>
      <c r="C201" s="93"/>
      <c r="D201" s="93"/>
      <c r="E201" s="93"/>
      <c r="F201" s="92"/>
      <c r="G201" s="92"/>
      <c r="H201" s="92"/>
      <c r="I201" s="89"/>
      <c r="K201" s="89"/>
      <c r="L201" s="89"/>
      <c r="M201" s="89"/>
      <c r="N201" s="89"/>
      <c r="O201" s="89"/>
      <c r="P201" s="89"/>
      <c r="Q201" s="89"/>
      <c r="R201" s="89"/>
      <c r="S201" s="89"/>
      <c r="T201" s="89"/>
      <c r="U201" s="89"/>
    </row>
    <row r="202" spans="2:21">
      <c r="B202" s="93"/>
      <c r="C202" s="93"/>
      <c r="D202" s="93"/>
      <c r="E202" s="93"/>
      <c r="F202" s="92"/>
      <c r="G202" s="92"/>
      <c r="H202" s="92"/>
      <c r="I202" s="89"/>
      <c r="K202" s="89"/>
      <c r="L202" s="89"/>
      <c r="M202" s="89"/>
      <c r="N202" s="89"/>
      <c r="O202" s="89"/>
      <c r="P202" s="89"/>
      <c r="Q202" s="89"/>
      <c r="R202" s="89"/>
      <c r="S202" s="89"/>
      <c r="T202" s="89"/>
      <c r="U202" s="89"/>
    </row>
    <row r="203" spans="2:21">
      <c r="B203" s="93"/>
      <c r="C203" s="93"/>
      <c r="D203" s="93"/>
      <c r="E203" s="93"/>
      <c r="F203" s="92"/>
      <c r="G203" s="92"/>
      <c r="H203" s="92"/>
      <c r="I203" s="89"/>
      <c r="K203" s="89"/>
      <c r="L203" s="89"/>
      <c r="M203" s="89"/>
      <c r="N203" s="89"/>
      <c r="O203" s="89"/>
      <c r="P203" s="89"/>
      <c r="Q203" s="89"/>
      <c r="R203" s="89"/>
      <c r="S203" s="89"/>
      <c r="T203" s="89"/>
      <c r="U203" s="89"/>
    </row>
    <row r="204" spans="2:21">
      <c r="B204" s="93"/>
      <c r="C204" s="93"/>
      <c r="D204" s="93"/>
      <c r="E204" s="93"/>
      <c r="F204" s="92"/>
      <c r="G204" s="92"/>
      <c r="H204" s="92"/>
      <c r="I204" s="89"/>
      <c r="K204" s="89"/>
      <c r="L204" s="89"/>
      <c r="M204" s="89"/>
      <c r="N204" s="89"/>
      <c r="O204" s="89"/>
      <c r="P204" s="89"/>
      <c r="Q204" s="89"/>
      <c r="R204" s="89"/>
      <c r="S204" s="89"/>
      <c r="T204" s="89"/>
      <c r="U204" s="89"/>
    </row>
    <row r="205" spans="2:21">
      <c r="B205" s="93"/>
      <c r="C205" s="93"/>
      <c r="D205" s="93"/>
      <c r="E205" s="93"/>
      <c r="F205" s="92"/>
      <c r="G205" s="92"/>
      <c r="H205" s="92"/>
      <c r="I205" s="89"/>
      <c r="K205" s="89"/>
      <c r="L205" s="89"/>
      <c r="M205" s="89"/>
      <c r="N205" s="89"/>
      <c r="O205" s="89"/>
      <c r="P205" s="89"/>
      <c r="Q205" s="89"/>
      <c r="R205" s="89"/>
      <c r="S205" s="89"/>
      <c r="T205" s="89"/>
      <c r="U205" s="89"/>
    </row>
    <row r="206" spans="2:21">
      <c r="B206" s="93"/>
      <c r="C206" s="93"/>
      <c r="D206" s="93"/>
      <c r="E206" s="93"/>
      <c r="F206" s="92"/>
      <c r="G206" s="92"/>
      <c r="H206" s="92"/>
      <c r="I206" s="89"/>
      <c r="K206" s="89"/>
      <c r="L206" s="89"/>
      <c r="M206" s="89"/>
      <c r="N206" s="89"/>
      <c r="O206" s="89"/>
      <c r="P206" s="89"/>
      <c r="Q206" s="89"/>
      <c r="R206" s="89"/>
      <c r="S206" s="89"/>
      <c r="T206" s="89"/>
      <c r="U206" s="89"/>
    </row>
    <row r="207" spans="2:21">
      <c r="B207" s="93"/>
      <c r="C207" s="93"/>
      <c r="D207" s="93"/>
      <c r="E207" s="93"/>
      <c r="F207" s="92"/>
      <c r="G207" s="92"/>
      <c r="H207" s="92"/>
      <c r="I207" s="89"/>
      <c r="K207" s="89"/>
      <c r="L207" s="89"/>
      <c r="M207" s="89"/>
      <c r="N207" s="89"/>
      <c r="O207" s="89"/>
      <c r="P207" s="89"/>
      <c r="Q207" s="89"/>
      <c r="R207" s="89"/>
      <c r="S207" s="89"/>
      <c r="T207" s="89"/>
      <c r="U207" s="89"/>
    </row>
    <row r="208" spans="2:21">
      <c r="B208" s="93"/>
      <c r="C208" s="93"/>
      <c r="D208" s="93"/>
      <c r="E208" s="93"/>
      <c r="F208" s="92"/>
      <c r="G208" s="92"/>
      <c r="H208" s="92"/>
      <c r="I208" s="89"/>
      <c r="K208" s="89"/>
      <c r="L208" s="89"/>
      <c r="M208" s="89"/>
      <c r="N208" s="89"/>
      <c r="O208" s="89"/>
      <c r="P208" s="89"/>
      <c r="Q208" s="89"/>
      <c r="R208" s="89"/>
      <c r="S208" s="89"/>
      <c r="T208" s="89"/>
      <c r="U208" s="89"/>
    </row>
    <row r="209" spans="2:21">
      <c r="B209" s="93"/>
      <c r="C209" s="93"/>
      <c r="D209" s="93"/>
      <c r="E209" s="93"/>
      <c r="F209" s="92"/>
      <c r="G209" s="92"/>
      <c r="H209" s="92"/>
      <c r="I209" s="89"/>
      <c r="K209" s="89"/>
      <c r="L209" s="89"/>
      <c r="M209" s="89"/>
      <c r="N209" s="89"/>
      <c r="O209" s="89"/>
      <c r="P209" s="89"/>
      <c r="Q209" s="89"/>
      <c r="R209" s="89"/>
      <c r="S209" s="89"/>
      <c r="T209" s="89"/>
      <c r="U209" s="89"/>
    </row>
    <row r="210" spans="2:21">
      <c r="B210" s="93"/>
      <c r="C210" s="93"/>
      <c r="D210" s="93"/>
      <c r="E210" s="93"/>
      <c r="F210" s="92"/>
      <c r="G210" s="92"/>
      <c r="H210" s="92"/>
      <c r="I210" s="89"/>
      <c r="K210" s="89"/>
      <c r="L210" s="89"/>
      <c r="M210" s="89"/>
      <c r="N210" s="89"/>
      <c r="O210" s="89"/>
      <c r="P210" s="89"/>
      <c r="Q210" s="89"/>
      <c r="R210" s="89"/>
      <c r="S210" s="89"/>
      <c r="T210" s="89"/>
      <c r="U210" s="89"/>
    </row>
    <row r="211" spans="2:21">
      <c r="B211" s="93"/>
      <c r="C211" s="93"/>
      <c r="D211" s="93"/>
      <c r="E211" s="93"/>
      <c r="F211" s="92"/>
      <c r="G211" s="92"/>
      <c r="H211" s="92"/>
      <c r="I211" s="89"/>
      <c r="K211" s="89"/>
      <c r="L211" s="89"/>
      <c r="M211" s="89"/>
      <c r="N211" s="89"/>
      <c r="O211" s="89"/>
      <c r="P211" s="89"/>
      <c r="Q211" s="89"/>
      <c r="R211" s="89"/>
      <c r="S211" s="89"/>
      <c r="T211" s="89"/>
      <c r="U211" s="89"/>
    </row>
    <row r="212" spans="2:21">
      <c r="B212" s="93"/>
      <c r="C212" s="93"/>
      <c r="D212" s="93"/>
      <c r="E212" s="93"/>
      <c r="F212" s="92"/>
      <c r="G212" s="92"/>
      <c r="H212" s="92"/>
      <c r="I212" s="89"/>
      <c r="K212" s="89"/>
      <c r="L212" s="89"/>
      <c r="M212" s="89"/>
      <c r="N212" s="89"/>
      <c r="O212" s="89"/>
      <c r="P212" s="89"/>
      <c r="Q212" s="89"/>
      <c r="R212" s="89"/>
      <c r="S212" s="89"/>
      <c r="T212" s="89"/>
      <c r="U212" s="89"/>
    </row>
    <row r="213" spans="2:21">
      <c r="B213" s="93"/>
      <c r="C213" s="93"/>
      <c r="D213" s="93"/>
      <c r="E213" s="93"/>
      <c r="F213" s="92"/>
      <c r="G213" s="92"/>
      <c r="H213" s="92"/>
      <c r="I213" s="89"/>
      <c r="K213" s="89"/>
      <c r="L213" s="89"/>
      <c r="M213" s="89"/>
      <c r="N213" s="89"/>
      <c r="O213" s="89"/>
      <c r="P213" s="89"/>
      <c r="Q213" s="89"/>
      <c r="R213" s="89"/>
      <c r="S213" s="89"/>
      <c r="T213" s="89"/>
      <c r="U213" s="89"/>
    </row>
    <row r="214" spans="2:21">
      <c r="B214" s="89"/>
      <c r="C214" s="89"/>
      <c r="D214" s="89"/>
      <c r="E214" s="89"/>
      <c r="F214" s="89"/>
      <c r="G214" s="89"/>
      <c r="H214" s="89"/>
      <c r="I214" s="89"/>
      <c r="K214" s="89"/>
      <c r="L214" s="89"/>
      <c r="M214" s="89"/>
      <c r="N214" s="89"/>
      <c r="O214" s="89"/>
      <c r="P214" s="89"/>
      <c r="Q214" s="89"/>
      <c r="R214" s="89"/>
      <c r="S214" s="89"/>
      <c r="T214" s="89"/>
      <c r="U214" s="89"/>
    </row>
    <row r="215" spans="2:21">
      <c r="B215" s="89"/>
      <c r="C215" s="89"/>
      <c r="D215" s="89"/>
      <c r="E215" s="89"/>
      <c r="F215" s="89"/>
      <c r="G215" s="89"/>
      <c r="H215" s="89"/>
      <c r="I215" s="89"/>
      <c r="K215" s="89"/>
      <c r="L215" s="89"/>
      <c r="M215" s="89"/>
      <c r="N215" s="89"/>
      <c r="O215" s="89"/>
      <c r="P215" s="89"/>
      <c r="Q215" s="89"/>
      <c r="R215" s="89"/>
      <c r="S215" s="89"/>
      <c r="T215" s="89"/>
      <c r="U215" s="89"/>
    </row>
    <row r="216" spans="2:21">
      <c r="B216" s="89"/>
      <c r="C216" s="89"/>
      <c r="D216" s="89"/>
      <c r="E216" s="89"/>
      <c r="F216" s="89"/>
      <c r="G216" s="89"/>
      <c r="H216" s="89"/>
      <c r="I216" s="89"/>
      <c r="K216" s="89"/>
      <c r="L216" s="89"/>
      <c r="M216" s="89"/>
      <c r="N216" s="89"/>
      <c r="O216" s="89"/>
      <c r="P216" s="89"/>
      <c r="Q216" s="89"/>
      <c r="R216" s="89"/>
      <c r="S216" s="89"/>
      <c r="T216" s="89"/>
      <c r="U216" s="89"/>
    </row>
    <row r="217" spans="2:21">
      <c r="B217" s="89"/>
      <c r="C217" s="89"/>
      <c r="D217" s="89"/>
      <c r="E217" s="89"/>
      <c r="F217" s="89"/>
      <c r="G217" s="89"/>
      <c r="H217" s="89"/>
      <c r="I217" s="89"/>
      <c r="K217" s="89"/>
      <c r="L217" s="89"/>
      <c r="M217" s="89"/>
      <c r="N217" s="89"/>
      <c r="O217" s="89"/>
      <c r="P217" s="89"/>
      <c r="Q217" s="89"/>
      <c r="R217" s="89"/>
      <c r="S217" s="89"/>
      <c r="T217" s="89"/>
      <c r="U217" s="89"/>
    </row>
    <row r="218" spans="2:21">
      <c r="B218" s="89"/>
      <c r="C218" s="89"/>
      <c r="D218" s="89"/>
      <c r="E218" s="89"/>
      <c r="F218" s="89"/>
      <c r="G218" s="89"/>
      <c r="H218" s="89"/>
      <c r="I218" s="89"/>
      <c r="K218" s="89"/>
      <c r="L218" s="89"/>
      <c r="M218" s="89"/>
      <c r="N218" s="89"/>
      <c r="O218" s="89"/>
      <c r="P218" s="89"/>
      <c r="Q218" s="89"/>
      <c r="R218" s="89"/>
      <c r="S218" s="89"/>
      <c r="T218" s="89"/>
      <c r="U218" s="89"/>
    </row>
    <row r="219" spans="2:21">
      <c r="B219" s="89"/>
      <c r="C219" s="89"/>
      <c r="D219" s="89"/>
      <c r="E219" s="89"/>
      <c r="F219" s="89"/>
      <c r="G219" s="89"/>
      <c r="H219" s="89"/>
      <c r="I219" s="89"/>
      <c r="K219" s="89"/>
      <c r="L219" s="89"/>
      <c r="M219" s="89"/>
      <c r="N219" s="89"/>
      <c r="O219" s="89"/>
      <c r="P219" s="89"/>
      <c r="Q219" s="89"/>
      <c r="R219" s="89"/>
      <c r="S219" s="89"/>
      <c r="T219" s="89"/>
      <c r="U219" s="89"/>
    </row>
    <row r="220" spans="2:21">
      <c r="B220" s="89"/>
      <c r="C220" s="89"/>
      <c r="D220" s="89"/>
      <c r="E220" s="89"/>
      <c r="F220" s="89"/>
      <c r="G220" s="89"/>
      <c r="H220" s="89"/>
      <c r="I220" s="89"/>
      <c r="K220" s="89"/>
      <c r="L220" s="89"/>
      <c r="M220" s="89"/>
      <c r="N220" s="89"/>
      <c r="O220" s="89"/>
      <c r="P220" s="89"/>
      <c r="Q220" s="89"/>
      <c r="R220" s="89"/>
      <c r="S220" s="89"/>
      <c r="T220" s="89"/>
      <c r="U220" s="89"/>
    </row>
    <row r="221" spans="2:21">
      <c r="B221" s="89"/>
      <c r="C221" s="89"/>
      <c r="D221" s="89"/>
      <c r="E221" s="89"/>
      <c r="F221" s="89"/>
      <c r="G221" s="89"/>
      <c r="H221" s="89"/>
      <c r="I221" s="89"/>
      <c r="K221" s="89"/>
      <c r="L221" s="89"/>
      <c r="M221" s="89"/>
      <c r="N221" s="89"/>
      <c r="O221" s="89"/>
      <c r="P221" s="89"/>
      <c r="Q221" s="89"/>
      <c r="R221" s="89"/>
      <c r="S221" s="89"/>
      <c r="T221" s="89"/>
      <c r="U221" s="89"/>
    </row>
    <row r="222" spans="2:21">
      <c r="B222" s="89"/>
      <c r="C222" s="89"/>
      <c r="D222" s="89"/>
      <c r="E222" s="89"/>
      <c r="F222" s="89"/>
      <c r="G222" s="89"/>
      <c r="H222" s="89"/>
      <c r="I222" s="89"/>
      <c r="K222" s="89"/>
      <c r="L222" s="89"/>
      <c r="M222" s="89"/>
      <c r="N222" s="89"/>
      <c r="O222" s="89"/>
      <c r="P222" s="89"/>
      <c r="Q222" s="89"/>
      <c r="R222" s="89"/>
      <c r="S222" s="89"/>
      <c r="T222" s="89"/>
      <c r="U222" s="89"/>
    </row>
    <row r="223" spans="2:21">
      <c r="B223" s="89"/>
      <c r="C223" s="89"/>
      <c r="D223" s="89"/>
      <c r="E223" s="89"/>
      <c r="F223" s="89"/>
      <c r="G223" s="89"/>
      <c r="H223" s="89"/>
      <c r="I223" s="89"/>
      <c r="K223" s="89"/>
      <c r="L223" s="89"/>
      <c r="M223" s="89"/>
      <c r="N223" s="89"/>
      <c r="O223" s="89"/>
      <c r="P223" s="89"/>
      <c r="Q223" s="89"/>
      <c r="R223" s="89"/>
      <c r="S223" s="89"/>
      <c r="T223" s="89"/>
      <c r="U223" s="89"/>
    </row>
    <row r="224" spans="2:21">
      <c r="B224" s="89"/>
      <c r="C224" s="89"/>
      <c r="D224" s="89"/>
      <c r="E224" s="89"/>
      <c r="F224" s="89"/>
      <c r="G224" s="89"/>
      <c r="H224" s="89"/>
      <c r="I224" s="89"/>
      <c r="K224" s="89"/>
      <c r="L224" s="89"/>
      <c r="M224" s="89"/>
      <c r="N224" s="89"/>
      <c r="O224" s="89"/>
      <c r="P224" s="89"/>
      <c r="Q224" s="89"/>
      <c r="R224" s="89"/>
      <c r="S224" s="89"/>
      <c r="T224" s="89"/>
      <c r="U224" s="89"/>
    </row>
    <row r="225" spans="2:21">
      <c r="B225" s="89"/>
      <c r="C225" s="89"/>
      <c r="D225" s="89"/>
      <c r="E225" s="89"/>
      <c r="F225" s="89"/>
      <c r="G225" s="89"/>
      <c r="H225" s="89"/>
      <c r="I225" s="89"/>
      <c r="K225" s="89"/>
      <c r="L225" s="89"/>
      <c r="M225" s="89"/>
      <c r="N225" s="89"/>
      <c r="O225" s="89"/>
      <c r="P225" s="89"/>
      <c r="Q225" s="89"/>
      <c r="R225" s="89"/>
      <c r="S225" s="89"/>
      <c r="T225" s="89"/>
      <c r="U225" s="89"/>
    </row>
    <row r="226" spans="2:21">
      <c r="B226" s="89"/>
      <c r="C226" s="89"/>
      <c r="D226" s="89"/>
      <c r="E226" s="89"/>
      <c r="F226" s="89"/>
      <c r="G226" s="89"/>
      <c r="H226" s="89"/>
      <c r="I226" s="89"/>
      <c r="K226" s="89"/>
      <c r="L226" s="89"/>
      <c r="M226" s="89"/>
      <c r="N226" s="89"/>
      <c r="O226" s="89"/>
      <c r="P226" s="89"/>
      <c r="Q226" s="89"/>
      <c r="R226" s="89"/>
      <c r="S226" s="89"/>
      <c r="T226" s="89"/>
      <c r="U226" s="89"/>
    </row>
    <row r="227" spans="2:21">
      <c r="B227" s="89"/>
      <c r="C227" s="89"/>
      <c r="D227" s="89"/>
      <c r="E227" s="89"/>
      <c r="F227" s="89"/>
      <c r="G227" s="89"/>
      <c r="H227" s="89"/>
      <c r="I227" s="89"/>
      <c r="K227" s="89"/>
      <c r="L227" s="89"/>
      <c r="M227" s="89"/>
      <c r="N227" s="89"/>
      <c r="O227" s="89"/>
      <c r="P227" s="89"/>
      <c r="Q227" s="89"/>
      <c r="R227" s="89"/>
      <c r="S227" s="89"/>
      <c r="T227" s="89"/>
      <c r="U227" s="89"/>
    </row>
    <row r="228" spans="2:21">
      <c r="B228" s="89"/>
      <c r="C228" s="89"/>
      <c r="D228" s="89"/>
      <c r="E228" s="89"/>
      <c r="F228" s="89"/>
      <c r="G228" s="89"/>
      <c r="H228" s="89"/>
      <c r="I228" s="89"/>
      <c r="K228" s="89"/>
      <c r="L228" s="89"/>
      <c r="M228" s="89"/>
      <c r="N228" s="89"/>
      <c r="O228" s="89"/>
      <c r="P228" s="89"/>
      <c r="Q228" s="89"/>
      <c r="R228" s="89"/>
      <c r="S228" s="89"/>
      <c r="T228" s="89"/>
      <c r="U228" s="89"/>
    </row>
    <row r="229" spans="2:21">
      <c r="B229" s="89"/>
      <c r="C229" s="89"/>
      <c r="D229" s="89"/>
      <c r="E229" s="89"/>
      <c r="F229" s="89"/>
      <c r="G229" s="89"/>
      <c r="H229" s="89"/>
      <c r="I229" s="89"/>
      <c r="K229" s="89"/>
      <c r="L229" s="89"/>
      <c r="M229" s="89"/>
      <c r="N229" s="89"/>
      <c r="O229" s="89"/>
      <c r="P229" s="89"/>
      <c r="Q229" s="89"/>
      <c r="R229" s="89"/>
      <c r="S229" s="89"/>
      <c r="T229" s="89"/>
      <c r="U229" s="89"/>
    </row>
    <row r="230" spans="2:21">
      <c r="B230" s="89"/>
      <c r="C230" s="89"/>
      <c r="D230" s="89"/>
      <c r="E230" s="89"/>
      <c r="F230" s="89"/>
      <c r="G230" s="89"/>
      <c r="H230" s="89"/>
      <c r="I230" s="89"/>
      <c r="K230" s="89"/>
      <c r="L230" s="89"/>
      <c r="M230" s="89"/>
      <c r="N230" s="89"/>
      <c r="O230" s="89"/>
      <c r="P230" s="89"/>
      <c r="Q230" s="89"/>
      <c r="R230" s="89"/>
      <c r="S230" s="89"/>
      <c r="T230" s="89"/>
      <c r="U230" s="89"/>
    </row>
    <row r="231" spans="2:21">
      <c r="B231" s="89"/>
      <c r="C231" s="89"/>
      <c r="D231" s="89"/>
      <c r="E231" s="89"/>
      <c r="F231" s="89"/>
      <c r="G231" s="89"/>
      <c r="H231" s="89"/>
      <c r="I231" s="89"/>
      <c r="K231" s="89"/>
      <c r="L231" s="89"/>
      <c r="M231" s="89"/>
      <c r="N231" s="89"/>
      <c r="O231" s="89"/>
      <c r="P231" s="89"/>
      <c r="Q231" s="89"/>
      <c r="R231" s="89"/>
      <c r="S231" s="89"/>
      <c r="T231" s="89"/>
      <c r="U231" s="89"/>
    </row>
    <row r="232" spans="2:21">
      <c r="B232" s="89"/>
      <c r="C232" s="89"/>
      <c r="D232" s="89"/>
      <c r="E232" s="89"/>
      <c r="F232" s="89"/>
      <c r="G232" s="89"/>
      <c r="H232" s="89"/>
      <c r="I232" s="89"/>
      <c r="K232" s="89"/>
      <c r="L232" s="89"/>
      <c r="M232" s="89"/>
      <c r="N232" s="89"/>
      <c r="O232" s="89"/>
      <c r="P232" s="89"/>
      <c r="Q232" s="89"/>
      <c r="R232" s="89"/>
      <c r="S232" s="89"/>
      <c r="T232" s="89"/>
      <c r="U232" s="89"/>
    </row>
    <row r="233" spans="2:21">
      <c r="B233" s="89"/>
      <c r="C233" s="89"/>
      <c r="D233" s="89"/>
      <c r="E233" s="89"/>
      <c r="F233" s="89"/>
      <c r="G233" s="89"/>
      <c r="H233" s="89"/>
      <c r="I233" s="89"/>
      <c r="K233" s="89"/>
      <c r="L233" s="89"/>
      <c r="M233" s="89"/>
      <c r="N233" s="89"/>
      <c r="O233" s="89"/>
      <c r="P233" s="89"/>
      <c r="Q233" s="89"/>
      <c r="R233" s="89"/>
      <c r="S233" s="89"/>
      <c r="T233" s="89"/>
      <c r="U233" s="89"/>
    </row>
    <row r="234" spans="2:21">
      <c r="B234" s="89"/>
      <c r="C234" s="89"/>
      <c r="D234" s="89"/>
      <c r="E234" s="89"/>
      <c r="F234" s="89"/>
      <c r="G234" s="89"/>
      <c r="H234" s="89"/>
      <c r="I234" s="89"/>
      <c r="K234" s="89"/>
      <c r="L234" s="89"/>
      <c r="M234" s="89"/>
      <c r="N234" s="89"/>
      <c r="O234" s="89"/>
      <c r="P234" s="89"/>
      <c r="Q234" s="89"/>
      <c r="R234" s="89"/>
      <c r="S234" s="89"/>
      <c r="T234" s="89"/>
      <c r="U234" s="89"/>
    </row>
    <row r="235" spans="2:21">
      <c r="B235" s="89"/>
      <c r="C235" s="89"/>
      <c r="D235" s="89"/>
      <c r="E235" s="89"/>
      <c r="F235" s="89"/>
      <c r="G235" s="89"/>
      <c r="H235" s="89"/>
      <c r="I235" s="89"/>
      <c r="K235" s="89"/>
      <c r="L235" s="89"/>
      <c r="M235" s="89"/>
      <c r="N235" s="89"/>
      <c r="O235" s="89"/>
      <c r="P235" s="89"/>
      <c r="Q235" s="89"/>
      <c r="R235" s="89"/>
      <c r="S235" s="89"/>
      <c r="T235" s="89"/>
      <c r="U235" s="89"/>
    </row>
    <row r="236" spans="2:21">
      <c r="B236" s="89"/>
      <c r="C236" s="89"/>
      <c r="D236" s="89"/>
      <c r="E236" s="89"/>
      <c r="F236" s="89"/>
      <c r="G236" s="89"/>
      <c r="H236" s="89"/>
      <c r="I236" s="89"/>
      <c r="K236" s="89"/>
      <c r="L236" s="89"/>
      <c r="M236" s="89"/>
      <c r="N236" s="89"/>
      <c r="O236" s="89"/>
      <c r="P236" s="89"/>
      <c r="Q236" s="89"/>
      <c r="R236" s="89"/>
      <c r="S236" s="89"/>
      <c r="T236" s="89"/>
      <c r="U236" s="89"/>
    </row>
    <row r="237" spans="2:21">
      <c r="B237" s="89"/>
      <c r="C237" s="89"/>
      <c r="D237" s="89"/>
      <c r="E237" s="89"/>
      <c r="F237" s="89"/>
      <c r="G237" s="89"/>
      <c r="H237" s="89"/>
      <c r="I237" s="89"/>
      <c r="K237" s="89"/>
      <c r="L237" s="89"/>
      <c r="M237" s="89"/>
      <c r="N237" s="89"/>
      <c r="O237" s="89"/>
      <c r="P237" s="89"/>
      <c r="Q237" s="89"/>
      <c r="R237" s="89"/>
      <c r="S237" s="89"/>
      <c r="T237" s="89"/>
      <c r="U237" s="89"/>
    </row>
    <row r="238" spans="2:21">
      <c r="B238" s="89"/>
      <c r="C238" s="89"/>
      <c r="D238" s="89"/>
      <c r="E238" s="89"/>
      <c r="F238" s="89"/>
      <c r="G238" s="89"/>
      <c r="H238" s="89"/>
      <c r="I238" s="89"/>
      <c r="K238" s="89"/>
      <c r="L238" s="89"/>
      <c r="M238" s="89"/>
      <c r="N238" s="89"/>
      <c r="O238" s="89"/>
      <c r="P238" s="89"/>
      <c r="Q238" s="89"/>
      <c r="R238" s="89"/>
      <c r="S238" s="89"/>
      <c r="T238" s="89"/>
      <c r="U238" s="89"/>
    </row>
    <row r="239" spans="2:21">
      <c r="B239" s="89"/>
      <c r="C239" s="89"/>
      <c r="D239" s="89"/>
      <c r="E239" s="89"/>
      <c r="F239" s="89"/>
      <c r="G239" s="89"/>
      <c r="H239" s="89"/>
      <c r="I239" s="89"/>
      <c r="K239" s="89"/>
      <c r="L239" s="89"/>
      <c r="M239" s="89"/>
      <c r="N239" s="89"/>
      <c r="O239" s="89"/>
      <c r="P239" s="89"/>
      <c r="Q239" s="89"/>
      <c r="R239" s="89"/>
      <c r="S239" s="89"/>
      <c r="T239" s="89"/>
      <c r="U239" s="89"/>
    </row>
    <row r="240" spans="2:21">
      <c r="B240" s="89"/>
      <c r="C240" s="89"/>
      <c r="D240" s="89"/>
      <c r="E240" s="89"/>
      <c r="F240" s="89"/>
      <c r="G240" s="89"/>
      <c r="H240" s="89"/>
      <c r="I240" s="89"/>
      <c r="K240" s="89"/>
      <c r="L240" s="89"/>
      <c r="M240" s="89"/>
      <c r="N240" s="89"/>
      <c r="O240" s="89"/>
      <c r="P240" s="89"/>
      <c r="Q240" s="89"/>
      <c r="R240" s="89"/>
      <c r="S240" s="89"/>
      <c r="T240" s="89"/>
      <c r="U240" s="89"/>
    </row>
    <row r="241" spans="2:21">
      <c r="B241" s="89"/>
      <c r="C241" s="89"/>
      <c r="D241" s="89"/>
      <c r="E241" s="89"/>
      <c r="F241" s="89"/>
      <c r="G241" s="89"/>
      <c r="H241" s="89"/>
      <c r="I241" s="89"/>
      <c r="K241" s="89"/>
      <c r="L241" s="89"/>
      <c r="M241" s="89"/>
      <c r="N241" s="89"/>
      <c r="O241" s="89"/>
      <c r="P241" s="89"/>
      <c r="Q241" s="89"/>
      <c r="R241" s="89"/>
      <c r="S241" s="89"/>
      <c r="T241" s="89"/>
      <c r="U241" s="89"/>
    </row>
    <row r="242" spans="2:21">
      <c r="B242" s="89"/>
      <c r="C242" s="89"/>
      <c r="D242" s="89"/>
      <c r="E242" s="89"/>
      <c r="F242" s="89"/>
      <c r="G242" s="89"/>
      <c r="H242" s="89"/>
      <c r="I242" s="89"/>
      <c r="K242" s="89"/>
      <c r="L242" s="89"/>
      <c r="M242" s="89"/>
      <c r="N242" s="89"/>
      <c r="O242" s="89"/>
      <c r="P242" s="89"/>
      <c r="Q242" s="89"/>
      <c r="R242" s="89"/>
      <c r="S242" s="89"/>
      <c r="T242" s="89"/>
      <c r="U242" s="89"/>
    </row>
    <row r="243" spans="2:21">
      <c r="B243" s="89"/>
      <c r="C243" s="89"/>
      <c r="D243" s="89"/>
      <c r="E243" s="89"/>
      <c r="F243" s="89"/>
      <c r="G243" s="89"/>
      <c r="H243" s="89"/>
      <c r="I243" s="89"/>
      <c r="K243" s="89"/>
      <c r="L243" s="89"/>
      <c r="M243" s="89"/>
      <c r="N243" s="89"/>
      <c r="O243" s="89"/>
      <c r="P243" s="89"/>
      <c r="Q243" s="89"/>
      <c r="R243" s="89"/>
      <c r="S243" s="89"/>
      <c r="T243" s="89"/>
      <c r="U243" s="89"/>
    </row>
    <row r="244" spans="2:21">
      <c r="B244" s="89"/>
      <c r="C244" s="89"/>
      <c r="D244" s="89"/>
      <c r="E244" s="89"/>
      <c r="F244" s="89"/>
      <c r="G244" s="89"/>
      <c r="H244" s="89"/>
      <c r="I244" s="89"/>
      <c r="K244" s="89"/>
      <c r="L244" s="89"/>
      <c r="M244" s="89"/>
      <c r="N244" s="89"/>
      <c r="O244" s="89"/>
      <c r="P244" s="89"/>
      <c r="Q244" s="89"/>
      <c r="R244" s="89"/>
      <c r="S244" s="89"/>
      <c r="T244" s="89"/>
      <c r="U244" s="89"/>
    </row>
    <row r="245" spans="2:21">
      <c r="B245" s="89"/>
      <c r="C245" s="89"/>
      <c r="D245" s="89"/>
      <c r="E245" s="89"/>
      <c r="F245" s="89"/>
      <c r="G245" s="89"/>
      <c r="H245" s="89"/>
      <c r="I245" s="89"/>
      <c r="K245" s="89"/>
      <c r="L245" s="89"/>
      <c r="M245" s="89"/>
      <c r="N245" s="89"/>
      <c r="O245" s="89"/>
      <c r="P245" s="89"/>
      <c r="Q245" s="89"/>
      <c r="R245" s="89"/>
      <c r="S245" s="89"/>
      <c r="T245" s="89"/>
      <c r="U245" s="89"/>
    </row>
    <row r="246" spans="2:21">
      <c r="B246" s="89"/>
      <c r="C246" s="89"/>
      <c r="D246" s="89"/>
      <c r="E246" s="89"/>
      <c r="F246" s="89"/>
      <c r="G246" s="89"/>
      <c r="H246" s="89"/>
      <c r="I246" s="89"/>
      <c r="K246" s="89"/>
      <c r="L246" s="89"/>
      <c r="M246" s="89"/>
      <c r="N246" s="89"/>
      <c r="O246" s="89"/>
      <c r="P246" s="89"/>
      <c r="Q246" s="89"/>
      <c r="R246" s="89"/>
      <c r="S246" s="89"/>
      <c r="T246" s="89"/>
      <c r="U246" s="89"/>
    </row>
    <row r="247" spans="2:21">
      <c r="B247" s="89"/>
      <c r="C247" s="89"/>
      <c r="D247" s="89"/>
      <c r="E247" s="89"/>
      <c r="F247" s="89"/>
      <c r="G247" s="89"/>
      <c r="H247" s="89"/>
      <c r="I247" s="89"/>
      <c r="K247" s="89"/>
      <c r="L247" s="89"/>
      <c r="M247" s="89"/>
      <c r="N247" s="89"/>
      <c r="O247" s="89"/>
      <c r="P247" s="89"/>
      <c r="Q247" s="89"/>
      <c r="R247" s="89"/>
      <c r="S247" s="89"/>
      <c r="T247" s="89"/>
      <c r="U247" s="89"/>
    </row>
    <row r="248" spans="2:21">
      <c r="B248" s="89"/>
      <c r="C248" s="89"/>
      <c r="D248" s="89"/>
      <c r="E248" s="89"/>
      <c r="F248" s="89"/>
      <c r="G248" s="89"/>
      <c r="H248" s="89"/>
      <c r="I248" s="89"/>
      <c r="K248" s="89"/>
      <c r="L248" s="89"/>
      <c r="M248" s="89"/>
      <c r="N248" s="89"/>
      <c r="O248" s="89"/>
      <c r="P248" s="89"/>
      <c r="Q248" s="89"/>
      <c r="R248" s="89"/>
      <c r="S248" s="89"/>
      <c r="T248" s="89"/>
      <c r="U248" s="89"/>
    </row>
    <row r="249" spans="2:21">
      <c r="B249" s="89"/>
      <c r="C249" s="89"/>
      <c r="D249" s="89"/>
      <c r="E249" s="89"/>
      <c r="F249" s="89"/>
      <c r="G249" s="89"/>
      <c r="H249" s="89"/>
      <c r="I249" s="89"/>
      <c r="K249" s="89"/>
      <c r="L249" s="89"/>
      <c r="M249" s="89"/>
      <c r="N249" s="89"/>
      <c r="O249" s="89"/>
      <c r="P249" s="89"/>
      <c r="Q249" s="89"/>
      <c r="R249" s="89"/>
      <c r="S249" s="89"/>
      <c r="T249" s="89"/>
      <c r="U249" s="89"/>
    </row>
    <row r="250" spans="2:21">
      <c r="B250" s="89"/>
      <c r="C250" s="89"/>
      <c r="D250" s="89"/>
      <c r="E250" s="89"/>
      <c r="F250" s="89"/>
      <c r="G250" s="89"/>
      <c r="H250" s="89"/>
      <c r="I250" s="89"/>
      <c r="K250" s="89"/>
      <c r="L250" s="89"/>
      <c r="M250" s="89"/>
      <c r="N250" s="89"/>
      <c r="O250" s="89"/>
      <c r="P250" s="89"/>
      <c r="Q250" s="89"/>
      <c r="R250" s="89"/>
      <c r="S250" s="89"/>
      <c r="T250" s="89"/>
      <c r="U250" s="89"/>
    </row>
    <row r="251" spans="2:21">
      <c r="B251" s="89"/>
      <c r="C251" s="89"/>
      <c r="D251" s="89"/>
      <c r="E251" s="89"/>
      <c r="F251" s="89"/>
      <c r="G251" s="89"/>
      <c r="H251" s="89"/>
      <c r="I251" s="89"/>
      <c r="K251" s="89"/>
      <c r="L251" s="89"/>
      <c r="M251" s="89"/>
      <c r="N251" s="89"/>
      <c r="O251" s="89"/>
      <c r="P251" s="89"/>
      <c r="Q251" s="89"/>
      <c r="R251" s="89"/>
      <c r="S251" s="89"/>
      <c r="T251" s="89"/>
      <c r="U251" s="89"/>
    </row>
    <row r="252" spans="2:21">
      <c r="B252" s="89"/>
      <c r="C252" s="89"/>
      <c r="D252" s="89"/>
      <c r="E252" s="89"/>
      <c r="F252" s="89"/>
      <c r="G252" s="89"/>
      <c r="H252" s="89"/>
      <c r="I252" s="89"/>
      <c r="K252" s="89"/>
      <c r="L252" s="89"/>
      <c r="M252" s="89"/>
      <c r="N252" s="89"/>
      <c r="O252" s="89"/>
      <c r="P252" s="89"/>
      <c r="Q252" s="89"/>
      <c r="R252" s="89"/>
      <c r="S252" s="89"/>
      <c r="T252" s="89"/>
      <c r="U252" s="89"/>
    </row>
    <row r="253" spans="2:21">
      <c r="B253" s="89"/>
      <c r="C253" s="89"/>
      <c r="D253" s="89"/>
      <c r="E253" s="89"/>
      <c r="F253" s="89"/>
      <c r="G253" s="89"/>
      <c r="H253" s="89"/>
      <c r="I253" s="89"/>
      <c r="K253" s="89"/>
      <c r="L253" s="89"/>
      <c r="M253" s="89"/>
      <c r="N253" s="89"/>
      <c r="O253" s="89"/>
      <c r="P253" s="89"/>
      <c r="Q253" s="89"/>
      <c r="R253" s="89"/>
      <c r="S253" s="89"/>
      <c r="T253" s="89"/>
      <c r="U253" s="89"/>
    </row>
    <row r="254" spans="2:21">
      <c r="B254" s="89"/>
      <c r="C254" s="89"/>
      <c r="D254" s="89"/>
      <c r="E254" s="89"/>
      <c r="F254" s="89"/>
      <c r="G254" s="89"/>
      <c r="H254" s="89"/>
      <c r="I254" s="89"/>
      <c r="K254" s="89"/>
      <c r="L254" s="89"/>
      <c r="M254" s="89"/>
      <c r="N254" s="89"/>
      <c r="O254" s="89"/>
      <c r="P254" s="89"/>
      <c r="Q254" s="89"/>
      <c r="R254" s="89"/>
      <c r="S254" s="89"/>
      <c r="T254" s="89"/>
      <c r="U254" s="89"/>
    </row>
    <row r="255" spans="2:21">
      <c r="B255" s="89"/>
      <c r="C255" s="89"/>
      <c r="D255" s="89"/>
      <c r="E255" s="89"/>
      <c r="F255" s="89"/>
      <c r="G255" s="89"/>
      <c r="H255" s="89"/>
      <c r="I255" s="89"/>
      <c r="K255" s="89"/>
      <c r="L255" s="89"/>
      <c r="M255" s="89"/>
      <c r="N255" s="89"/>
      <c r="O255" s="89"/>
      <c r="P255" s="89"/>
      <c r="Q255" s="89"/>
      <c r="R255" s="89"/>
      <c r="S255" s="89"/>
      <c r="T255" s="89"/>
      <c r="U255" s="89"/>
    </row>
    <row r="256" spans="2:21">
      <c r="B256" s="89"/>
      <c r="C256" s="89"/>
      <c r="D256" s="89"/>
      <c r="E256" s="89"/>
      <c r="F256" s="89"/>
      <c r="G256" s="89"/>
      <c r="H256" s="89"/>
      <c r="I256" s="89"/>
      <c r="K256" s="89"/>
      <c r="L256" s="89"/>
      <c r="M256" s="89"/>
      <c r="N256" s="89"/>
      <c r="O256" s="89"/>
      <c r="P256" s="89"/>
      <c r="Q256" s="89"/>
      <c r="R256" s="89"/>
      <c r="S256" s="89"/>
      <c r="T256" s="89"/>
      <c r="U256" s="89"/>
    </row>
    <row r="257" spans="2:21">
      <c r="B257" s="89"/>
      <c r="C257" s="89"/>
      <c r="D257" s="89"/>
      <c r="E257" s="89"/>
      <c r="F257" s="89"/>
      <c r="G257" s="89"/>
      <c r="H257" s="89"/>
      <c r="I257" s="89"/>
      <c r="K257" s="89"/>
      <c r="L257" s="89"/>
      <c r="M257" s="89"/>
      <c r="N257" s="89"/>
      <c r="O257" s="89"/>
      <c r="P257" s="89"/>
      <c r="Q257" s="89"/>
      <c r="R257" s="89"/>
      <c r="S257" s="89"/>
      <c r="T257" s="89"/>
      <c r="U257" s="89"/>
    </row>
    <row r="258" spans="2:21">
      <c r="B258" s="89"/>
      <c r="C258" s="89"/>
      <c r="D258" s="89"/>
      <c r="E258" s="89"/>
      <c r="F258" s="89"/>
      <c r="G258" s="89"/>
      <c r="H258" s="89"/>
      <c r="I258" s="89"/>
      <c r="K258" s="89"/>
      <c r="L258" s="89"/>
      <c r="M258" s="89"/>
      <c r="N258" s="89"/>
      <c r="O258" s="89"/>
      <c r="P258" s="89"/>
      <c r="Q258" s="89"/>
      <c r="R258" s="89"/>
      <c r="S258" s="89"/>
      <c r="T258" s="89"/>
      <c r="U258" s="89"/>
    </row>
  </sheetData>
  <sheetProtection password="CC3D" sheet="1" selectLockedCells="1"/>
  <mergeCells count="20">
    <mergeCell ref="B2:C2"/>
    <mergeCell ref="D2:I2"/>
    <mergeCell ref="B3:C3"/>
    <mergeCell ref="D3:I3"/>
    <mergeCell ref="B4:C4"/>
    <mergeCell ref="D4:I4"/>
    <mergeCell ref="B5:C5"/>
    <mergeCell ref="D5:I5"/>
    <mergeCell ref="B6:C6"/>
    <mergeCell ref="D6:I6"/>
    <mergeCell ref="B30:I30"/>
    <mergeCell ref="B7:C7"/>
    <mergeCell ref="D7:I7"/>
    <mergeCell ref="B9:I9"/>
    <mergeCell ref="B10:I10"/>
    <mergeCell ref="C11:I11"/>
    <mergeCell ref="C12:I12"/>
    <mergeCell ref="C14:I14"/>
    <mergeCell ref="C15:I15"/>
    <mergeCell ref="C13:I13"/>
  </mergeCells>
  <phoneticPr fontId="2" type="noConversion"/>
  <printOptions horizontalCentered="1"/>
  <pageMargins left="0.39370078740157483" right="0.39370078740157483" top="0.47244094488188981" bottom="0.3937007874015748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90" zoomScaleNormal="100" zoomScaleSheetLayoutView="90" workbookViewId="0">
      <selection activeCell="I25" sqref="I25:Z25"/>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727" t="s">
        <v>31</v>
      </c>
      <c r="C2" s="727"/>
      <c r="D2" s="727"/>
      <c r="E2" s="727"/>
      <c r="F2" s="727"/>
      <c r="G2" s="727"/>
      <c r="H2" s="727"/>
      <c r="I2" s="727"/>
      <c r="J2" s="727"/>
      <c r="K2" s="727"/>
      <c r="L2" s="727"/>
      <c r="M2" s="727"/>
      <c r="N2" s="727"/>
      <c r="O2" s="727"/>
      <c r="P2" s="727"/>
      <c r="Q2" s="727"/>
      <c r="R2" s="727"/>
      <c r="S2" s="722" t="s">
        <v>32</v>
      </c>
      <c r="T2" s="722"/>
      <c r="U2" s="722"/>
      <c r="V2" s="722"/>
      <c r="W2" s="722"/>
      <c r="X2" s="722"/>
      <c r="Y2" s="722"/>
      <c r="Z2" s="722"/>
      <c r="AA2" s="1"/>
    </row>
    <row r="3" spans="1:28" ht="22.5">
      <c r="A3" s="1"/>
      <c r="B3" s="703" t="s">
        <v>229</v>
      </c>
      <c r="C3" s="703"/>
      <c r="D3" s="703"/>
      <c r="E3" s="703"/>
      <c r="F3" s="6"/>
      <c r="G3" s="6"/>
      <c r="H3" s="6"/>
      <c r="I3" s="6"/>
      <c r="J3" s="6"/>
      <c r="K3" s="6"/>
      <c r="L3" s="6"/>
      <c r="M3" s="6"/>
      <c r="N3" s="6"/>
      <c r="O3" s="6"/>
      <c r="P3" s="95"/>
      <c r="Q3" s="6"/>
      <c r="R3" s="96"/>
      <c r="S3" s="97"/>
      <c r="T3" s="97"/>
      <c r="U3" s="97"/>
      <c r="V3" s="97"/>
      <c r="W3" s="97"/>
      <c r="X3" s="97"/>
      <c r="Y3" s="97"/>
      <c r="Z3" s="97"/>
      <c r="AA3" s="1"/>
    </row>
    <row r="4" spans="1:28" ht="26.25" customHeight="1">
      <c r="A4" s="1"/>
      <c r="B4" s="154">
        <v>1</v>
      </c>
      <c r="C4" s="682" t="s">
        <v>230</v>
      </c>
      <c r="D4" s="682"/>
      <c r="E4" s="682"/>
      <c r="F4" s="682"/>
      <c r="G4" s="215" t="s">
        <v>27</v>
      </c>
      <c r="H4" s="723"/>
      <c r="I4" s="723"/>
      <c r="J4" s="723"/>
      <c r="K4" s="723"/>
      <c r="L4" s="723"/>
      <c r="M4" s="723"/>
      <c r="N4" s="723"/>
      <c r="O4" s="723"/>
      <c r="P4" s="723"/>
      <c r="Q4" s="723"/>
      <c r="R4" s="723"/>
      <c r="S4" s="723"/>
      <c r="T4" s="723"/>
      <c r="U4" s="723"/>
      <c r="V4" s="723"/>
      <c r="W4" s="723"/>
      <c r="X4" s="723"/>
      <c r="Y4" s="723"/>
      <c r="Z4" s="723"/>
      <c r="AA4" s="1"/>
      <c r="AB4" s="4"/>
    </row>
    <row r="5" spans="1:28" ht="27" customHeight="1">
      <c r="A5" s="1"/>
      <c r="B5" s="149"/>
      <c r="C5" s="728"/>
      <c r="D5" s="728"/>
      <c r="E5" s="728"/>
      <c r="F5" s="728"/>
      <c r="G5" s="145" t="s">
        <v>1313</v>
      </c>
      <c r="H5" s="724"/>
      <c r="I5" s="724"/>
      <c r="J5" s="724"/>
      <c r="K5" s="724"/>
      <c r="L5" s="724"/>
      <c r="M5" s="724"/>
      <c r="N5" s="724"/>
      <c r="O5" s="724"/>
      <c r="P5" s="724"/>
      <c r="Q5" s="724"/>
      <c r="R5" s="724"/>
      <c r="S5" s="724"/>
      <c r="T5" s="724"/>
      <c r="U5" s="724"/>
      <c r="V5" s="724"/>
      <c r="W5" s="724"/>
      <c r="X5" s="724"/>
      <c r="Y5" s="724"/>
      <c r="Z5" s="724"/>
      <c r="AA5" s="1"/>
      <c r="AB5" s="4"/>
    </row>
    <row r="6" spans="1:28" ht="25.5" customHeight="1">
      <c r="A6" s="1"/>
      <c r="B6" s="146">
        <v>2</v>
      </c>
      <c r="C6" s="725" t="s">
        <v>1312</v>
      </c>
      <c r="D6" s="725"/>
      <c r="E6" s="725"/>
      <c r="F6" s="725"/>
      <c r="G6" s="725"/>
      <c r="H6" s="725"/>
      <c r="I6" s="725"/>
      <c r="J6" s="725"/>
      <c r="K6" s="726"/>
      <c r="L6" s="726"/>
      <c r="M6" s="726"/>
      <c r="N6" s="726"/>
      <c r="O6" s="726"/>
      <c r="P6" s="726"/>
      <c r="Q6" s="726"/>
      <c r="R6" s="726"/>
      <c r="S6" s="726"/>
      <c r="T6" s="726"/>
      <c r="U6" s="726"/>
      <c r="V6" s="726"/>
      <c r="W6" s="726"/>
      <c r="X6" s="726"/>
      <c r="Y6" s="726"/>
      <c r="Z6" s="726"/>
      <c r="AA6" s="1"/>
      <c r="AB6" s="4"/>
    </row>
    <row r="7" spans="1:28" ht="3.75" customHeight="1">
      <c r="A7" s="1"/>
      <c r="B7" s="8"/>
      <c r="C7" s="8"/>
      <c r="D7" s="8"/>
      <c r="E7" s="62"/>
      <c r="F7" s="62"/>
      <c r="G7" s="62"/>
      <c r="H7" s="66"/>
      <c r="I7" s="66"/>
      <c r="J7" s="66"/>
      <c r="K7" s="66"/>
      <c r="L7" s="66"/>
      <c r="M7" s="66"/>
      <c r="N7" s="66"/>
      <c r="O7" s="66"/>
      <c r="P7" s="66"/>
      <c r="Q7" s="66"/>
      <c r="R7" s="66"/>
      <c r="S7" s="66"/>
      <c r="T7" s="66"/>
      <c r="U7" s="66"/>
      <c r="V7" s="66"/>
      <c r="W7" s="66"/>
      <c r="X7" s="66"/>
      <c r="Y7" s="66"/>
      <c r="Z7" s="74"/>
      <c r="AA7" s="1"/>
      <c r="AB7" s="4"/>
    </row>
    <row r="8" spans="1:28" ht="16.5" customHeight="1">
      <c r="A8" s="1"/>
      <c r="B8" s="146">
        <v>3</v>
      </c>
      <c r="C8" s="706" t="s">
        <v>1311</v>
      </c>
      <c r="D8" s="706"/>
      <c r="E8" s="706"/>
      <c r="F8" s="706"/>
      <c r="G8" s="706"/>
      <c r="H8" s="706"/>
      <c r="I8" s="706"/>
      <c r="J8" s="706"/>
      <c r="K8" s="706"/>
      <c r="L8" s="706"/>
      <c r="M8" s="706"/>
      <c r="N8" s="98"/>
      <c r="O8" s="66"/>
      <c r="P8" s="216"/>
      <c r="Q8" s="129" t="s">
        <v>1315</v>
      </c>
      <c r="R8" s="216"/>
      <c r="S8" s="129" t="s">
        <v>1314</v>
      </c>
      <c r="T8" s="100"/>
      <c r="U8" s="216"/>
      <c r="V8" s="99" t="s">
        <v>274</v>
      </c>
      <c r="W8" s="100"/>
      <c r="X8" s="216"/>
      <c r="Y8" s="729" t="s">
        <v>275</v>
      </c>
      <c r="Z8" s="730"/>
      <c r="AA8" s="1"/>
      <c r="AB8" s="4"/>
    </row>
    <row r="9" spans="1:28" ht="19.5" customHeight="1">
      <c r="A9" s="1"/>
      <c r="B9" s="3"/>
      <c r="C9" s="706"/>
      <c r="D9" s="706"/>
      <c r="E9" s="706"/>
      <c r="F9" s="706"/>
      <c r="G9" s="706"/>
      <c r="H9" s="706"/>
      <c r="I9" s="706"/>
      <c r="J9" s="706"/>
      <c r="K9" s="706"/>
      <c r="L9" s="706"/>
      <c r="M9" s="706"/>
      <c r="N9" s="98"/>
      <c r="O9" s="66"/>
      <c r="P9" s="101"/>
      <c r="Q9" s="102"/>
      <c r="R9" s="103"/>
      <c r="S9" s="102"/>
      <c r="T9" s="102"/>
      <c r="U9" s="103"/>
      <c r="V9" s="102"/>
      <c r="W9" s="102"/>
      <c r="X9" s="103"/>
      <c r="Y9" s="102"/>
      <c r="Z9" s="100"/>
      <c r="AA9" s="1"/>
      <c r="AB9" s="4"/>
    </row>
    <row r="10" spans="1:28" ht="34.5" customHeight="1">
      <c r="A10" s="1"/>
      <c r="B10" s="146">
        <v>4</v>
      </c>
      <c r="C10" s="694" t="s">
        <v>1310</v>
      </c>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1"/>
      <c r="AB10" s="4"/>
    </row>
    <row r="11" spans="1:28" ht="20.25" customHeight="1">
      <c r="A11" s="1"/>
      <c r="B11" s="144"/>
      <c r="C11" s="201" t="s">
        <v>232</v>
      </c>
      <c r="D11" s="708" t="s">
        <v>231</v>
      </c>
      <c r="E11" s="708"/>
      <c r="F11" s="708"/>
      <c r="G11" s="708"/>
      <c r="H11" s="708"/>
      <c r="I11" s="708"/>
      <c r="J11" s="708"/>
      <c r="K11" s="708"/>
      <c r="L11" s="708"/>
      <c r="M11" s="708"/>
      <c r="N11" s="708"/>
      <c r="O11" s="708"/>
      <c r="P11" s="708"/>
      <c r="Q11" s="708"/>
      <c r="R11" s="708"/>
      <c r="S11" s="708"/>
      <c r="T11" s="708"/>
      <c r="U11" s="708"/>
      <c r="V11" s="708"/>
      <c r="W11" s="708"/>
      <c r="X11" s="708"/>
      <c r="Y11" s="708"/>
      <c r="Z11" s="708"/>
      <c r="AA11" s="1"/>
      <c r="AB11" s="4"/>
    </row>
    <row r="12" spans="1:28" ht="32.1" customHeight="1">
      <c r="A12" s="1"/>
      <c r="B12" s="144"/>
      <c r="C12" s="189" t="s">
        <v>233</v>
      </c>
      <c r="D12" s="708" t="s">
        <v>237</v>
      </c>
      <c r="E12" s="708"/>
      <c r="F12" s="708"/>
      <c r="G12" s="708"/>
      <c r="H12" s="708"/>
      <c r="I12" s="708"/>
      <c r="J12" s="708"/>
      <c r="K12" s="708"/>
      <c r="L12" s="708"/>
      <c r="M12" s="708"/>
      <c r="N12" s="708"/>
      <c r="O12" s="708"/>
      <c r="P12" s="708"/>
      <c r="Q12" s="708"/>
      <c r="R12" s="708"/>
      <c r="S12" s="708"/>
      <c r="T12" s="708"/>
      <c r="U12" s="708"/>
      <c r="V12" s="708"/>
      <c r="W12" s="708"/>
      <c r="X12" s="708"/>
      <c r="Y12" s="708"/>
      <c r="Z12" s="708"/>
      <c r="AA12" s="1"/>
      <c r="AB12" s="4"/>
    </row>
    <row r="13" spans="1:28" ht="20.25" customHeight="1">
      <c r="A13" s="1"/>
      <c r="B13" s="144"/>
      <c r="C13" s="201" t="s">
        <v>234</v>
      </c>
      <c r="D13" s="707" t="s">
        <v>238</v>
      </c>
      <c r="E13" s="707"/>
      <c r="F13" s="707"/>
      <c r="G13" s="707"/>
      <c r="H13" s="707"/>
      <c r="I13" s="707"/>
      <c r="J13" s="707"/>
      <c r="K13" s="707"/>
      <c r="L13" s="707"/>
      <c r="M13" s="707"/>
      <c r="N13" s="707"/>
      <c r="O13" s="707"/>
      <c r="P13" s="707"/>
      <c r="Q13" s="707"/>
      <c r="R13" s="707"/>
      <c r="S13" s="707"/>
      <c r="T13" s="707"/>
      <c r="U13" s="707"/>
      <c r="V13" s="707"/>
      <c r="W13" s="707"/>
      <c r="X13" s="707"/>
      <c r="Y13" s="707"/>
      <c r="Z13" s="707"/>
      <c r="AA13" s="1"/>
      <c r="AB13" s="4"/>
    </row>
    <row r="14" spans="1:28" ht="32.1" customHeight="1">
      <c r="A14" s="1"/>
      <c r="B14" s="144"/>
      <c r="C14" s="189" t="s">
        <v>235</v>
      </c>
      <c r="D14" s="732" t="s">
        <v>239</v>
      </c>
      <c r="E14" s="732"/>
      <c r="F14" s="732"/>
      <c r="G14" s="732"/>
      <c r="H14" s="732"/>
      <c r="I14" s="732"/>
      <c r="J14" s="732"/>
      <c r="K14" s="732"/>
      <c r="L14" s="732"/>
      <c r="M14" s="732"/>
      <c r="N14" s="732"/>
      <c r="O14" s="732"/>
      <c r="P14" s="732"/>
      <c r="Q14" s="732"/>
      <c r="R14" s="732"/>
      <c r="S14" s="732"/>
      <c r="T14" s="732"/>
      <c r="U14" s="732"/>
      <c r="V14" s="732"/>
      <c r="W14" s="732"/>
      <c r="X14" s="732"/>
      <c r="Y14" s="732"/>
      <c r="Z14" s="732"/>
      <c r="AA14" s="1"/>
      <c r="AB14" s="4"/>
    </row>
    <row r="15" spans="1:28" ht="20.25" customHeight="1">
      <c r="A15" s="1"/>
      <c r="B15" s="144"/>
      <c r="C15" s="207" t="s">
        <v>236</v>
      </c>
      <c r="D15" s="708" t="s">
        <v>240</v>
      </c>
      <c r="E15" s="708"/>
      <c r="F15" s="708"/>
      <c r="G15" s="708"/>
      <c r="H15" s="708"/>
      <c r="I15" s="708"/>
      <c r="J15" s="708"/>
      <c r="K15" s="708"/>
      <c r="L15" s="708"/>
      <c r="M15" s="708"/>
      <c r="N15" s="708"/>
      <c r="O15" s="708"/>
      <c r="P15" s="708"/>
      <c r="Q15" s="708"/>
      <c r="R15" s="708"/>
      <c r="S15" s="708"/>
      <c r="T15" s="708"/>
      <c r="U15" s="708"/>
      <c r="V15" s="708"/>
      <c r="W15" s="708"/>
      <c r="X15" s="708"/>
      <c r="Y15" s="708"/>
      <c r="Z15" s="708"/>
      <c r="AA15" s="1"/>
      <c r="AB15" s="4"/>
    </row>
    <row r="16" spans="1:28" ht="30" customHeight="1">
      <c r="A16" s="1"/>
      <c r="B16" s="143"/>
      <c r="C16" s="740" t="s">
        <v>262</v>
      </c>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1"/>
      <c r="AB16" s="4"/>
    </row>
    <row r="17" spans="1:28" ht="15" customHeight="1">
      <c r="A17" s="1"/>
      <c r="B17" s="143"/>
      <c r="C17" s="187" t="s">
        <v>264</v>
      </c>
      <c r="D17" s="741" t="s">
        <v>263</v>
      </c>
      <c r="E17" s="741"/>
      <c r="F17" s="741"/>
      <c r="G17" s="741"/>
      <c r="H17" s="741"/>
      <c r="I17" s="741"/>
      <c r="J17" s="741"/>
      <c r="K17" s="741"/>
      <c r="L17" s="741"/>
      <c r="M17" s="741"/>
      <c r="N17" s="741"/>
      <c r="O17" s="741"/>
      <c r="P17" s="741"/>
      <c r="Q17" s="741"/>
      <c r="R17" s="741"/>
      <c r="S17" s="741"/>
      <c r="T17" s="741"/>
      <c r="U17" s="741"/>
      <c r="V17" s="741"/>
      <c r="W17" s="741"/>
      <c r="X17" s="741"/>
      <c r="Y17" s="741"/>
      <c r="Z17" s="741"/>
      <c r="AA17" s="1"/>
      <c r="AB17" s="4"/>
    </row>
    <row r="18" spans="1:28" ht="15" customHeight="1">
      <c r="A18" s="1"/>
      <c r="B18" s="143"/>
      <c r="C18" s="187" t="s">
        <v>248</v>
      </c>
      <c r="D18" s="741" t="s">
        <v>265</v>
      </c>
      <c r="E18" s="741"/>
      <c r="F18" s="741"/>
      <c r="G18" s="741"/>
      <c r="H18" s="741"/>
      <c r="I18" s="741"/>
      <c r="J18" s="741"/>
      <c r="K18" s="741"/>
      <c r="L18" s="741"/>
      <c r="M18" s="741"/>
      <c r="N18" s="741"/>
      <c r="O18" s="741"/>
      <c r="P18" s="741"/>
      <c r="Q18" s="741"/>
      <c r="R18" s="741"/>
      <c r="S18" s="741"/>
      <c r="T18" s="741"/>
      <c r="U18" s="741"/>
      <c r="V18" s="741"/>
      <c r="W18" s="741"/>
      <c r="X18" s="741"/>
      <c r="Y18" s="741"/>
      <c r="Z18" s="741"/>
      <c r="AA18" s="1"/>
      <c r="AB18" s="4"/>
    </row>
    <row r="19" spans="1:28" ht="15" customHeight="1">
      <c r="A19" s="1"/>
      <c r="B19" s="143"/>
      <c r="C19" s="187" t="s">
        <v>249</v>
      </c>
      <c r="D19" s="741" t="s">
        <v>269</v>
      </c>
      <c r="E19" s="741"/>
      <c r="F19" s="741"/>
      <c r="G19" s="741"/>
      <c r="H19" s="741"/>
      <c r="I19" s="741"/>
      <c r="J19" s="741"/>
      <c r="K19" s="741"/>
      <c r="L19" s="741"/>
      <c r="M19" s="741"/>
      <c r="N19" s="741"/>
      <c r="O19" s="741"/>
      <c r="P19" s="741"/>
      <c r="Q19" s="741"/>
      <c r="R19" s="741"/>
      <c r="S19" s="741"/>
      <c r="T19" s="741"/>
      <c r="U19" s="741"/>
      <c r="V19" s="741"/>
      <c r="W19" s="741"/>
      <c r="X19" s="741"/>
      <c r="Y19" s="741"/>
      <c r="Z19" s="741"/>
      <c r="AA19" s="1"/>
      <c r="AB19" s="4"/>
    </row>
    <row r="20" spans="1:28" ht="15" customHeight="1">
      <c r="A20" s="1"/>
      <c r="B20" s="143"/>
      <c r="C20" s="187" t="s">
        <v>252</v>
      </c>
      <c r="D20" s="741" t="s">
        <v>266</v>
      </c>
      <c r="E20" s="741"/>
      <c r="F20" s="741"/>
      <c r="G20" s="741"/>
      <c r="H20" s="741"/>
      <c r="I20" s="741"/>
      <c r="J20" s="741"/>
      <c r="K20" s="741"/>
      <c r="L20" s="741"/>
      <c r="M20" s="741"/>
      <c r="N20" s="741"/>
      <c r="O20" s="741"/>
      <c r="P20" s="741"/>
      <c r="Q20" s="741"/>
      <c r="R20" s="741"/>
      <c r="S20" s="741"/>
      <c r="T20" s="741"/>
      <c r="U20" s="741"/>
      <c r="V20" s="741"/>
      <c r="W20" s="741"/>
      <c r="X20" s="741"/>
      <c r="Y20" s="741"/>
      <c r="Z20" s="741"/>
      <c r="AA20" s="1"/>
      <c r="AB20" s="4"/>
    </row>
    <row r="21" spans="1:28" ht="28.5" customHeight="1">
      <c r="A21" s="1"/>
      <c r="B21" s="143"/>
      <c r="C21" s="132" t="s">
        <v>268</v>
      </c>
      <c r="D21" s="739" t="s">
        <v>267</v>
      </c>
      <c r="E21" s="739"/>
      <c r="F21" s="739"/>
      <c r="G21" s="739"/>
      <c r="H21" s="739"/>
      <c r="I21" s="739"/>
      <c r="J21" s="739"/>
      <c r="K21" s="739"/>
      <c r="L21" s="739"/>
      <c r="M21" s="739"/>
      <c r="N21" s="739"/>
      <c r="O21" s="739"/>
      <c r="P21" s="739"/>
      <c r="Q21" s="739"/>
      <c r="R21" s="739"/>
      <c r="S21" s="739"/>
      <c r="T21" s="739"/>
      <c r="U21" s="739"/>
      <c r="V21" s="739"/>
      <c r="W21" s="739"/>
      <c r="X21" s="739"/>
      <c r="Y21" s="739"/>
      <c r="Z21" s="739"/>
      <c r="AA21" s="1"/>
      <c r="AB21" s="4"/>
    </row>
    <row r="22" spans="1:28" ht="50.25" customHeight="1">
      <c r="A22" s="1"/>
      <c r="B22" s="154">
        <v>5</v>
      </c>
      <c r="C22" s="637" t="s">
        <v>1187</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1"/>
      <c r="AB22" s="4"/>
    </row>
    <row r="23" spans="1:28" ht="28.5" customHeight="1">
      <c r="A23" s="1"/>
      <c r="B23" s="53"/>
      <c r="C23" s="708" t="s">
        <v>1196</v>
      </c>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1"/>
      <c r="AB23" s="4"/>
    </row>
    <row r="24" spans="1:28" ht="35.25" customHeight="1">
      <c r="A24" s="1"/>
      <c r="B24" s="3"/>
      <c r="C24" s="718" t="s">
        <v>1309</v>
      </c>
      <c r="D24" s="718"/>
      <c r="E24" s="718"/>
      <c r="F24" s="718"/>
      <c r="G24" s="718"/>
      <c r="H24" s="718"/>
      <c r="I24" s="737"/>
      <c r="J24" s="737"/>
      <c r="K24" s="737"/>
      <c r="L24" s="737"/>
      <c r="M24" s="737"/>
      <c r="N24" s="737"/>
      <c r="O24" s="737"/>
      <c r="P24" s="737"/>
      <c r="Q24" s="737"/>
      <c r="R24" s="737"/>
      <c r="S24" s="737"/>
      <c r="T24" s="737"/>
      <c r="U24" s="737"/>
      <c r="V24" s="737"/>
      <c r="W24" s="737"/>
      <c r="X24" s="737"/>
      <c r="Y24" s="737"/>
      <c r="Z24" s="737"/>
      <c r="AA24" s="1"/>
      <c r="AB24" s="4"/>
    </row>
    <row r="25" spans="1:28" ht="21.75" customHeight="1">
      <c r="A25" s="1"/>
      <c r="B25" s="3"/>
      <c r="C25" s="698" t="s">
        <v>241</v>
      </c>
      <c r="D25" s="698"/>
      <c r="E25" s="698"/>
      <c r="F25" s="698"/>
      <c r="G25" s="698"/>
      <c r="H25" s="698"/>
      <c r="I25" s="716"/>
      <c r="J25" s="716"/>
      <c r="K25" s="716"/>
      <c r="L25" s="716"/>
      <c r="M25" s="716"/>
      <c r="N25" s="716"/>
      <c r="O25" s="716"/>
      <c r="P25" s="716"/>
      <c r="Q25" s="716"/>
      <c r="R25" s="716"/>
      <c r="S25" s="716"/>
      <c r="T25" s="716"/>
      <c r="U25" s="716"/>
      <c r="V25" s="716"/>
      <c r="W25" s="716"/>
      <c r="X25" s="716"/>
      <c r="Y25" s="716"/>
      <c r="Z25" s="716"/>
      <c r="AA25" s="1"/>
      <c r="AB25" s="4"/>
    </row>
    <row r="26" spans="1:28" ht="23.25" customHeight="1">
      <c r="A26" s="1"/>
      <c r="B26" s="3"/>
      <c r="C26" s="698" t="s">
        <v>1197</v>
      </c>
      <c r="D26" s="698"/>
      <c r="E26" s="698"/>
      <c r="F26" s="698"/>
      <c r="G26" s="698"/>
      <c r="H26" s="698"/>
      <c r="I26" s="716"/>
      <c r="J26" s="716"/>
      <c r="K26" s="716"/>
      <c r="L26" s="716"/>
      <c r="M26" s="716"/>
      <c r="N26" s="716"/>
      <c r="O26" s="716"/>
      <c r="P26" s="716"/>
      <c r="Q26" s="716"/>
      <c r="R26" s="716"/>
      <c r="S26" s="716"/>
      <c r="T26" s="716"/>
      <c r="U26" s="716"/>
      <c r="V26" s="716"/>
      <c r="W26" s="716"/>
      <c r="X26" s="716"/>
      <c r="Y26" s="716"/>
      <c r="Z26" s="716"/>
      <c r="AA26" s="1"/>
      <c r="AB26" s="4"/>
    </row>
    <row r="27" spans="1:28" ht="21.75" customHeight="1">
      <c r="A27" s="1"/>
      <c r="B27" s="3"/>
      <c r="C27" s="708" t="s">
        <v>242</v>
      </c>
      <c r="D27" s="708"/>
      <c r="E27" s="708"/>
      <c r="F27" s="708"/>
      <c r="G27" s="708"/>
      <c r="H27" s="708"/>
      <c r="I27" s="716"/>
      <c r="J27" s="716"/>
      <c r="K27" s="716"/>
      <c r="L27" s="716"/>
      <c r="M27" s="716"/>
      <c r="N27" s="716"/>
      <c r="O27" s="716"/>
      <c r="P27" s="716"/>
      <c r="Q27" s="716"/>
      <c r="R27" s="716"/>
      <c r="S27" s="716"/>
      <c r="T27" s="716"/>
      <c r="U27" s="716"/>
      <c r="V27" s="716"/>
      <c r="W27" s="716"/>
      <c r="X27" s="716"/>
      <c r="Y27" s="716"/>
      <c r="Z27" s="716"/>
      <c r="AA27" s="1"/>
      <c r="AB27" s="4"/>
    </row>
    <row r="28" spans="1:28" ht="23.25" customHeight="1">
      <c r="A28" s="1"/>
      <c r="B28" s="3"/>
      <c r="C28" s="719" t="s">
        <v>1198</v>
      </c>
      <c r="D28" s="719"/>
      <c r="E28" s="719"/>
      <c r="F28" s="719"/>
      <c r="G28" s="719"/>
      <c r="H28" s="719"/>
      <c r="I28" s="717"/>
      <c r="J28" s="717"/>
      <c r="K28" s="717"/>
      <c r="L28" s="717"/>
      <c r="M28" s="717"/>
      <c r="N28" s="717"/>
      <c r="O28" s="717"/>
      <c r="P28" s="717"/>
      <c r="Q28" s="717"/>
      <c r="R28" s="717"/>
      <c r="S28" s="717"/>
      <c r="T28" s="717"/>
      <c r="U28" s="717"/>
      <c r="V28" s="717"/>
      <c r="W28" s="717"/>
      <c r="X28" s="717"/>
      <c r="Y28" s="717"/>
      <c r="Z28" s="717"/>
      <c r="AA28" s="1"/>
      <c r="AB28" s="4"/>
    </row>
    <row r="29" spans="1:28">
      <c r="A29" s="1"/>
      <c r="B29" s="76"/>
      <c r="C29" s="76"/>
      <c r="D29" s="76"/>
      <c r="E29" s="738"/>
      <c r="F29" s="738"/>
      <c r="G29" s="738"/>
      <c r="H29" s="105"/>
      <c r="I29" s="105"/>
      <c r="J29" s="105"/>
      <c r="K29" s="738"/>
      <c r="L29" s="738"/>
      <c r="M29" s="738"/>
      <c r="N29" s="738"/>
      <c r="O29" s="738"/>
      <c r="P29" s="738"/>
      <c r="Q29" s="738"/>
      <c r="R29" s="738"/>
      <c r="S29" s="738"/>
      <c r="T29" s="738"/>
      <c r="U29" s="738"/>
      <c r="V29" s="738"/>
      <c r="W29" s="738"/>
      <c r="X29" s="738"/>
      <c r="Y29" s="738"/>
      <c r="Z29" s="738"/>
      <c r="AA29" s="1"/>
      <c r="AB29" s="4"/>
    </row>
    <row r="30" spans="1:28" ht="50.25" customHeight="1">
      <c r="A30" s="1"/>
      <c r="B30" s="146">
        <v>6</v>
      </c>
      <c r="C30" s="637" t="s">
        <v>1308</v>
      </c>
      <c r="D30" s="637"/>
      <c r="E30" s="636"/>
      <c r="F30" s="636"/>
      <c r="G30" s="636"/>
      <c r="H30" s="636"/>
      <c r="I30" s="636"/>
      <c r="J30" s="636"/>
      <c r="K30" s="636"/>
      <c r="L30" s="636"/>
      <c r="M30" s="636"/>
      <c r="N30" s="636"/>
      <c r="O30" s="636"/>
      <c r="P30" s="636"/>
      <c r="Q30" s="636"/>
      <c r="R30" s="636"/>
      <c r="S30" s="636"/>
      <c r="T30" s="636"/>
      <c r="U30" s="636"/>
      <c r="V30" s="636"/>
      <c r="W30" s="636"/>
      <c r="X30" s="636"/>
      <c r="Y30" s="636"/>
      <c r="Z30" s="636"/>
      <c r="AA30" s="1"/>
      <c r="AB30" s="4"/>
    </row>
    <row r="31" spans="1:28" ht="22.5" customHeight="1">
      <c r="A31" s="1"/>
      <c r="B31" s="189">
        <v>6.1</v>
      </c>
      <c r="C31" s="736" t="s">
        <v>33</v>
      </c>
      <c r="D31" s="736"/>
      <c r="E31" s="736"/>
      <c r="F31" s="736"/>
      <c r="G31" s="736"/>
      <c r="H31" s="486" t="s">
        <v>1560</v>
      </c>
      <c r="I31" s="733"/>
      <c r="J31" s="733"/>
      <c r="K31" s="734" t="s">
        <v>1561</v>
      </c>
      <c r="L31" s="734"/>
      <c r="M31" s="487"/>
      <c r="N31" s="112" t="s">
        <v>36</v>
      </c>
      <c r="O31" s="482"/>
      <c r="P31" s="112" t="s">
        <v>37</v>
      </c>
      <c r="Q31" s="112" t="s">
        <v>38</v>
      </c>
      <c r="R31" s="715"/>
      <c r="S31" s="715"/>
      <c r="T31" s="731" t="s">
        <v>35</v>
      </c>
      <c r="U31" s="731"/>
      <c r="V31" s="52"/>
      <c r="W31" s="731" t="s">
        <v>36</v>
      </c>
      <c r="X31" s="731"/>
      <c r="Y31" s="52"/>
      <c r="Z31" s="112" t="s">
        <v>37</v>
      </c>
      <c r="AB31" s="4"/>
    </row>
    <row r="32" spans="1:28" ht="22.5" customHeight="1">
      <c r="A32" s="1"/>
      <c r="B32" s="189">
        <v>6.2</v>
      </c>
      <c r="C32" s="719" t="s">
        <v>39</v>
      </c>
      <c r="D32" s="719"/>
      <c r="E32" s="719"/>
      <c r="F32" s="719"/>
      <c r="G32" s="719"/>
      <c r="H32" s="485" t="s">
        <v>1560</v>
      </c>
      <c r="I32" s="715"/>
      <c r="J32" s="715"/>
      <c r="K32" s="735" t="s">
        <v>1561</v>
      </c>
      <c r="L32" s="735"/>
      <c r="M32" s="481"/>
      <c r="N32" s="106" t="s">
        <v>36</v>
      </c>
      <c r="O32" s="482"/>
      <c r="P32" s="106" t="s">
        <v>37</v>
      </c>
      <c r="Q32" s="106" t="s">
        <v>38</v>
      </c>
      <c r="R32" s="715"/>
      <c r="S32" s="715"/>
      <c r="T32" s="720" t="s">
        <v>35</v>
      </c>
      <c r="U32" s="720"/>
      <c r="V32" s="50"/>
      <c r="W32" s="720" t="s">
        <v>36</v>
      </c>
      <c r="X32" s="720"/>
      <c r="Y32" s="51"/>
      <c r="Z32" s="107" t="s">
        <v>37</v>
      </c>
      <c r="AB32" s="4"/>
    </row>
    <row r="33" spans="1:28" ht="22.5" customHeight="1">
      <c r="A33" s="1"/>
      <c r="B33" s="189">
        <v>6.3</v>
      </c>
      <c r="C33" s="719" t="s">
        <v>40</v>
      </c>
      <c r="D33" s="719"/>
      <c r="E33" s="719"/>
      <c r="F33" s="719"/>
      <c r="G33" s="719"/>
      <c r="H33" s="485" t="s">
        <v>1560</v>
      </c>
      <c r="I33" s="715"/>
      <c r="J33" s="715"/>
      <c r="K33" s="735" t="s">
        <v>1561</v>
      </c>
      <c r="L33" s="735"/>
      <c r="M33" s="481"/>
      <c r="N33" s="106" t="s">
        <v>36</v>
      </c>
      <c r="O33" s="488"/>
      <c r="P33" s="106" t="s">
        <v>37</v>
      </c>
      <c r="Q33" s="106" t="s">
        <v>38</v>
      </c>
      <c r="R33" s="715"/>
      <c r="S33" s="715"/>
      <c r="T33" s="720" t="s">
        <v>35</v>
      </c>
      <c r="U33" s="720"/>
      <c r="V33" s="50"/>
      <c r="W33" s="720" t="s">
        <v>36</v>
      </c>
      <c r="X33" s="720"/>
      <c r="Y33" s="51"/>
      <c r="Z33" s="107" t="s">
        <v>37</v>
      </c>
      <c r="AB33" s="4"/>
    </row>
    <row r="34" spans="1:28" ht="22.5" customHeight="1">
      <c r="A34" s="1"/>
      <c r="B34" s="189">
        <v>6.4</v>
      </c>
      <c r="C34" s="719" t="s">
        <v>41</v>
      </c>
      <c r="D34" s="719"/>
      <c r="E34" s="719"/>
      <c r="F34" s="719"/>
      <c r="G34" s="719"/>
      <c r="H34" s="104"/>
      <c r="I34" s="104"/>
      <c r="J34" s="104"/>
      <c r="K34" s="108"/>
      <c r="L34" s="108"/>
      <c r="M34" s="108"/>
      <c r="N34" s="108"/>
      <c r="O34" s="108"/>
      <c r="P34" s="108"/>
      <c r="Q34" s="108"/>
      <c r="R34" s="715"/>
      <c r="S34" s="715"/>
      <c r="T34" s="720" t="s">
        <v>35</v>
      </c>
      <c r="U34" s="720"/>
      <c r="V34" s="50"/>
      <c r="W34" s="720" t="s">
        <v>36</v>
      </c>
      <c r="X34" s="720"/>
      <c r="Y34" s="50"/>
      <c r="Z34" s="107" t="s">
        <v>37</v>
      </c>
      <c r="AB34" s="4"/>
    </row>
    <row r="35" spans="1:28" ht="22.5" customHeight="1">
      <c r="A35" s="1"/>
      <c r="B35" s="189">
        <v>6.5</v>
      </c>
      <c r="C35" s="719" t="s">
        <v>42</v>
      </c>
      <c r="D35" s="719"/>
      <c r="E35" s="719"/>
      <c r="F35" s="719"/>
      <c r="G35" s="719"/>
      <c r="H35" s="104"/>
      <c r="I35" s="104"/>
      <c r="J35" s="104"/>
      <c r="K35" s="109"/>
      <c r="L35" s="109"/>
      <c r="M35" s="109"/>
      <c r="N35" s="109"/>
      <c r="O35" s="109"/>
      <c r="P35" s="109"/>
      <c r="Q35" s="109"/>
      <c r="R35" s="715"/>
      <c r="S35" s="715"/>
      <c r="T35" s="721" t="s">
        <v>35</v>
      </c>
      <c r="U35" s="721"/>
      <c r="V35" s="51"/>
      <c r="W35" s="721" t="s">
        <v>36</v>
      </c>
      <c r="X35" s="721"/>
      <c r="Y35" s="51"/>
      <c r="Z35" s="107" t="s">
        <v>37</v>
      </c>
      <c r="AB35" s="4"/>
    </row>
    <row r="36" spans="1:28" ht="22.5" customHeight="1">
      <c r="A36" s="1"/>
      <c r="B36" s="189">
        <v>6.6</v>
      </c>
      <c r="C36" s="698" t="s">
        <v>244</v>
      </c>
      <c r="D36" s="698"/>
      <c r="E36" s="698"/>
      <c r="F36" s="698"/>
      <c r="G36" s="698"/>
      <c r="H36" s="104"/>
      <c r="I36" s="104"/>
      <c r="J36" s="104"/>
      <c r="K36" s="108"/>
      <c r="L36" s="108"/>
      <c r="M36" s="108"/>
      <c r="N36" s="108"/>
      <c r="O36" s="108"/>
      <c r="P36" s="109"/>
      <c r="Q36" s="109"/>
      <c r="R36" s="715"/>
      <c r="S36" s="715"/>
      <c r="T36" s="721" t="s">
        <v>35</v>
      </c>
      <c r="U36" s="721"/>
      <c r="V36" s="51"/>
      <c r="W36" s="721" t="s">
        <v>36</v>
      </c>
      <c r="X36" s="721"/>
      <c r="Y36" s="51"/>
      <c r="Z36" s="107" t="s">
        <v>37</v>
      </c>
      <c r="AB36" s="4"/>
    </row>
    <row r="37" spans="1:28" ht="23.25" customHeight="1">
      <c r="A37" s="1"/>
      <c r="B37" s="188">
        <v>6.7</v>
      </c>
      <c r="C37" s="743" t="s">
        <v>243</v>
      </c>
      <c r="D37" s="743"/>
      <c r="E37" s="743"/>
      <c r="F37" s="743"/>
      <c r="G37" s="743"/>
      <c r="H37" s="743"/>
      <c r="I37" s="743"/>
      <c r="J37" s="743"/>
      <c r="K37" s="743"/>
      <c r="L37" s="743"/>
      <c r="M37" s="743"/>
      <c r="N37" s="743"/>
      <c r="O37" s="743"/>
      <c r="P37" s="111"/>
      <c r="Q37" s="112"/>
      <c r="R37" s="715"/>
      <c r="S37" s="715"/>
      <c r="T37" s="720" t="s">
        <v>35</v>
      </c>
      <c r="U37" s="720"/>
      <c r="V37" s="52"/>
      <c r="W37" s="720" t="s">
        <v>36</v>
      </c>
      <c r="X37" s="720"/>
      <c r="Y37" s="52"/>
      <c r="Z37" s="112" t="s">
        <v>37</v>
      </c>
      <c r="AB37" s="4"/>
    </row>
    <row r="38" spans="1:28" ht="16.5" customHeight="1">
      <c r="A38" s="1"/>
      <c r="B38" s="110"/>
      <c r="C38" s="132" t="s">
        <v>245</v>
      </c>
      <c r="D38" s="740" t="s">
        <v>246</v>
      </c>
      <c r="E38" s="740"/>
      <c r="F38" s="740"/>
      <c r="G38" s="740"/>
      <c r="H38" s="740"/>
      <c r="I38" s="740"/>
      <c r="J38" s="740"/>
      <c r="K38" s="740"/>
      <c r="L38" s="740"/>
      <c r="M38" s="740"/>
      <c r="N38" s="740"/>
      <c r="O38" s="740"/>
      <c r="P38" s="740"/>
      <c r="Q38" s="740"/>
      <c r="R38" s="740"/>
      <c r="S38" s="740"/>
      <c r="T38" s="740"/>
      <c r="U38" s="740"/>
      <c r="V38" s="740"/>
      <c r="W38" s="740"/>
      <c r="X38" s="740"/>
      <c r="Y38" s="740"/>
      <c r="Z38" s="740"/>
      <c r="AB38" s="4"/>
    </row>
    <row r="39" spans="1:28" ht="29.25" customHeight="1">
      <c r="A39" s="1"/>
      <c r="B39" s="110"/>
      <c r="C39" s="132"/>
      <c r="D39" s="132" t="s">
        <v>232</v>
      </c>
      <c r="E39" s="741" t="s">
        <v>247</v>
      </c>
      <c r="F39" s="741"/>
      <c r="G39" s="741"/>
      <c r="H39" s="741"/>
      <c r="I39" s="741"/>
      <c r="J39" s="741"/>
      <c r="K39" s="741"/>
      <c r="L39" s="741"/>
      <c r="M39" s="741"/>
      <c r="N39" s="741"/>
      <c r="O39" s="741"/>
      <c r="P39" s="741"/>
      <c r="Q39" s="741"/>
      <c r="R39" s="741"/>
      <c r="S39" s="741"/>
      <c r="T39" s="741"/>
      <c r="U39" s="741"/>
      <c r="V39" s="741"/>
      <c r="W39" s="741"/>
      <c r="X39" s="741"/>
      <c r="Y39" s="741"/>
      <c r="Z39" s="741"/>
      <c r="AB39" s="4"/>
    </row>
    <row r="40" spans="1:28" ht="16.5" customHeight="1">
      <c r="A40" s="1"/>
      <c r="B40" s="161"/>
      <c r="C40" s="161"/>
      <c r="D40" s="161" t="s">
        <v>1307</v>
      </c>
      <c r="E40" s="742" t="s">
        <v>1562</v>
      </c>
      <c r="F40" s="742"/>
      <c r="G40" s="742"/>
      <c r="H40" s="742"/>
      <c r="I40" s="742"/>
      <c r="J40" s="742"/>
      <c r="K40" s="742"/>
      <c r="L40" s="742"/>
      <c r="M40" s="742"/>
      <c r="N40" s="742"/>
      <c r="O40" s="742"/>
      <c r="P40" s="742"/>
      <c r="Q40" s="742"/>
      <c r="R40" s="742"/>
      <c r="S40" s="742"/>
      <c r="T40" s="742"/>
      <c r="U40" s="742"/>
      <c r="V40" s="742"/>
      <c r="W40" s="742"/>
      <c r="X40" s="1"/>
    </row>
    <row r="41" spans="1:28" ht="15.75" customHeight="1">
      <c r="A41" s="1"/>
      <c r="B41" s="646" t="s">
        <v>1634</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B41" s="4"/>
    </row>
    <row r="42" spans="1:28">
      <c r="B42" s="113"/>
      <c r="C42" s="113"/>
      <c r="D42" s="113"/>
      <c r="E42" s="4"/>
      <c r="F42" s="4"/>
      <c r="G42" s="4"/>
      <c r="H42" s="4"/>
      <c r="I42" s="4"/>
      <c r="J42" s="4"/>
      <c r="K42" s="4"/>
      <c r="L42" s="4"/>
      <c r="M42" s="4"/>
      <c r="N42" s="4"/>
      <c r="O42" s="4"/>
      <c r="P42" s="4"/>
      <c r="Q42" s="4"/>
      <c r="R42" s="4"/>
      <c r="S42" s="4"/>
      <c r="T42" s="4"/>
      <c r="U42" s="4"/>
      <c r="V42" s="4"/>
      <c r="W42" s="4"/>
      <c r="X42" s="4"/>
      <c r="Y42" s="4"/>
      <c r="Z42" s="4"/>
      <c r="AB42" s="4"/>
    </row>
    <row r="43" spans="1:28">
      <c r="B43" s="113"/>
      <c r="C43" s="113"/>
      <c r="D43" s="113"/>
      <c r="E43" s="4"/>
      <c r="F43" s="4"/>
      <c r="G43" s="4"/>
      <c r="H43" s="4"/>
      <c r="I43" s="4"/>
      <c r="J43" s="4"/>
      <c r="K43" s="4"/>
      <c r="L43" s="4"/>
      <c r="M43" s="4"/>
      <c r="N43" s="4"/>
      <c r="O43" s="4"/>
      <c r="P43" s="4"/>
      <c r="Q43" s="4"/>
      <c r="R43" s="4"/>
      <c r="S43" s="4"/>
      <c r="T43" s="4"/>
      <c r="U43" s="4"/>
      <c r="V43" s="4"/>
      <c r="W43" s="4"/>
      <c r="X43" s="4"/>
      <c r="Y43" s="4"/>
      <c r="Z43" s="4"/>
      <c r="AB43" s="4"/>
    </row>
    <row r="44" spans="1:28">
      <c r="B44" s="113"/>
      <c r="C44" s="113"/>
      <c r="D44" s="113"/>
      <c r="E44" s="4"/>
      <c r="F44" s="4"/>
      <c r="G44" s="4"/>
      <c r="H44" s="4"/>
      <c r="I44" s="4"/>
      <c r="J44" s="4"/>
      <c r="K44" s="4"/>
      <c r="L44" s="4"/>
      <c r="M44" s="4"/>
      <c r="N44" s="4"/>
      <c r="O44" s="4"/>
      <c r="P44" s="4"/>
      <c r="Q44" s="4"/>
      <c r="R44" s="4"/>
      <c r="S44" s="4"/>
      <c r="T44" s="4"/>
      <c r="U44" s="4"/>
      <c r="V44" s="4"/>
      <c r="W44" s="4"/>
      <c r="X44" s="4"/>
      <c r="Y44" s="4"/>
      <c r="Z44" s="4"/>
      <c r="AB44" s="4"/>
    </row>
    <row r="45" spans="1:28">
      <c r="B45" s="113"/>
      <c r="C45" s="113"/>
      <c r="D45" s="113"/>
      <c r="E45" s="4"/>
      <c r="F45" s="4"/>
      <c r="G45" s="4"/>
      <c r="H45" s="4"/>
      <c r="I45" s="4"/>
      <c r="J45" s="4"/>
      <c r="K45" s="4"/>
      <c r="L45" s="4"/>
      <c r="M45" s="4"/>
      <c r="N45" s="4"/>
      <c r="O45" s="4"/>
      <c r="P45" s="4"/>
      <c r="Q45" s="4"/>
      <c r="R45" s="4"/>
      <c r="S45" s="4"/>
      <c r="T45" s="4"/>
      <c r="U45" s="4"/>
      <c r="V45" s="4"/>
      <c r="W45" s="4"/>
      <c r="X45" s="4"/>
      <c r="Y45" s="4"/>
      <c r="Z45" s="4"/>
      <c r="AB45" s="4"/>
    </row>
    <row r="46" spans="1:28">
      <c r="B46" s="113"/>
      <c r="C46" s="113"/>
      <c r="D46" s="113"/>
      <c r="E46" s="4"/>
      <c r="F46" s="4"/>
      <c r="G46" s="4"/>
      <c r="H46" s="4"/>
      <c r="I46" s="4"/>
      <c r="J46" s="4"/>
      <c r="K46" s="4"/>
      <c r="L46" s="4"/>
      <c r="M46" s="4"/>
      <c r="N46" s="4"/>
      <c r="O46" s="4"/>
      <c r="P46" s="4"/>
      <c r="Q46" s="4"/>
      <c r="R46" s="4"/>
      <c r="S46" s="4"/>
      <c r="T46" s="4"/>
      <c r="U46" s="4"/>
      <c r="V46" s="4"/>
      <c r="W46" s="4"/>
      <c r="X46" s="4"/>
      <c r="Y46" s="4"/>
      <c r="Z46" s="4"/>
      <c r="AB46" s="4"/>
    </row>
    <row r="47" spans="1:28">
      <c r="B47" s="113"/>
      <c r="C47" s="113"/>
      <c r="D47" s="113"/>
      <c r="E47" s="4"/>
      <c r="F47" s="4"/>
      <c r="G47" s="4"/>
      <c r="H47" s="4"/>
      <c r="I47" s="4"/>
      <c r="J47" s="4"/>
      <c r="K47" s="4"/>
      <c r="L47" s="4"/>
      <c r="M47" s="4"/>
      <c r="N47" s="4"/>
      <c r="O47" s="4"/>
      <c r="P47" s="4"/>
      <c r="Q47" s="4"/>
      <c r="R47" s="4"/>
      <c r="S47" s="4"/>
      <c r="T47" s="4"/>
      <c r="U47" s="4"/>
      <c r="V47" s="4"/>
      <c r="W47" s="4"/>
      <c r="X47" s="4"/>
      <c r="Y47" s="4"/>
      <c r="Z47" s="4"/>
      <c r="AB47" s="4"/>
    </row>
    <row r="48" spans="1:28">
      <c r="B48" s="113"/>
      <c r="C48" s="113"/>
      <c r="D48" s="113"/>
      <c r="E48" s="4"/>
      <c r="F48" s="4"/>
      <c r="G48" s="4"/>
      <c r="H48" s="4"/>
      <c r="I48" s="4"/>
      <c r="J48" s="4"/>
      <c r="K48" s="4"/>
      <c r="L48" s="4"/>
      <c r="M48" s="4"/>
      <c r="N48" s="4"/>
      <c r="O48" s="4"/>
      <c r="P48" s="4"/>
      <c r="Q48" s="4"/>
      <c r="R48" s="4"/>
      <c r="S48" s="4"/>
      <c r="T48" s="4"/>
      <c r="U48" s="4"/>
      <c r="V48" s="4"/>
      <c r="W48" s="4"/>
      <c r="X48" s="4"/>
      <c r="Y48" s="4"/>
      <c r="Z48" s="4"/>
      <c r="AB48" s="4"/>
    </row>
    <row r="49" spans="2:28">
      <c r="B49" s="113"/>
      <c r="C49" s="113"/>
      <c r="D49" s="113"/>
      <c r="E49" s="4"/>
      <c r="F49" s="4"/>
      <c r="G49" s="4"/>
      <c r="H49" s="4"/>
      <c r="I49" s="4"/>
      <c r="J49" s="4"/>
      <c r="K49" s="4"/>
      <c r="L49" s="4"/>
      <c r="M49" s="4"/>
      <c r="N49" s="4"/>
      <c r="O49" s="4"/>
      <c r="P49" s="4"/>
      <c r="Q49" s="4"/>
      <c r="R49" s="4"/>
      <c r="S49" s="4"/>
      <c r="T49" s="4"/>
      <c r="U49" s="4"/>
      <c r="V49" s="4"/>
      <c r="W49" s="4"/>
      <c r="X49" s="4"/>
      <c r="Y49" s="4"/>
      <c r="Z49" s="4"/>
      <c r="AB49" s="4"/>
    </row>
    <row r="50" spans="2:28">
      <c r="B50" s="113"/>
      <c r="C50" s="113"/>
      <c r="D50" s="113"/>
      <c r="E50" s="4"/>
      <c r="F50" s="4"/>
      <c r="G50" s="4"/>
      <c r="H50" s="4"/>
      <c r="I50" s="4"/>
      <c r="J50" s="4"/>
      <c r="K50" s="4"/>
      <c r="L50" s="4"/>
      <c r="M50" s="4"/>
      <c r="N50" s="4"/>
      <c r="O50" s="4"/>
      <c r="P50" s="4"/>
      <c r="Q50" s="4"/>
      <c r="R50" s="4"/>
      <c r="S50" s="4"/>
      <c r="T50" s="4"/>
      <c r="U50" s="4"/>
      <c r="V50" s="4"/>
      <c r="W50" s="4"/>
      <c r="X50" s="4"/>
      <c r="Y50" s="4"/>
      <c r="Z50" s="4"/>
      <c r="AB50" s="4"/>
    </row>
    <row r="51" spans="2:28">
      <c r="B51" s="113"/>
      <c r="C51" s="113"/>
      <c r="D51" s="113"/>
      <c r="E51" s="4"/>
      <c r="F51" s="4"/>
      <c r="G51" s="4"/>
      <c r="H51" s="4"/>
      <c r="I51" s="4"/>
      <c r="J51" s="4"/>
      <c r="K51" s="4"/>
      <c r="L51" s="4"/>
      <c r="M51" s="4"/>
      <c r="N51" s="4"/>
      <c r="O51" s="4"/>
      <c r="P51" s="4"/>
      <c r="Q51" s="4"/>
      <c r="R51" s="4"/>
      <c r="S51" s="4"/>
      <c r="T51" s="4"/>
      <c r="U51" s="4"/>
      <c r="V51" s="4"/>
      <c r="W51" s="4"/>
      <c r="X51" s="4"/>
      <c r="Y51" s="4"/>
      <c r="Z51" s="4"/>
      <c r="AB51" s="4"/>
    </row>
    <row r="52" spans="2:28">
      <c r="B52" s="113"/>
      <c r="C52" s="113"/>
      <c r="D52" s="113"/>
      <c r="E52" s="4"/>
      <c r="F52" s="4"/>
      <c r="G52" s="4"/>
      <c r="H52" s="4"/>
      <c r="I52" s="4"/>
      <c r="J52" s="4"/>
      <c r="K52" s="4"/>
      <c r="L52" s="4"/>
      <c r="M52" s="4"/>
      <c r="N52" s="4"/>
      <c r="O52" s="4"/>
      <c r="P52" s="4"/>
      <c r="Q52" s="4"/>
      <c r="R52" s="4"/>
      <c r="S52" s="4"/>
      <c r="T52" s="4"/>
      <c r="U52" s="4"/>
      <c r="V52" s="4"/>
      <c r="W52" s="4"/>
      <c r="X52" s="4"/>
      <c r="Y52" s="4"/>
      <c r="Z52" s="4"/>
      <c r="AB52" s="4"/>
    </row>
    <row r="53" spans="2:28">
      <c r="B53" s="113"/>
      <c r="C53" s="113"/>
      <c r="D53" s="113"/>
      <c r="E53" s="4"/>
      <c r="F53" s="4"/>
      <c r="G53" s="4"/>
      <c r="H53" s="4"/>
      <c r="I53" s="4"/>
      <c r="J53" s="4"/>
      <c r="K53" s="4"/>
      <c r="L53" s="4"/>
      <c r="M53" s="4"/>
      <c r="N53" s="4"/>
      <c r="O53" s="4"/>
      <c r="P53" s="4"/>
      <c r="Q53" s="4"/>
      <c r="R53" s="4"/>
      <c r="S53" s="4"/>
      <c r="T53" s="4"/>
      <c r="U53" s="4"/>
      <c r="V53" s="4"/>
      <c r="W53" s="4"/>
      <c r="X53" s="4"/>
      <c r="Y53" s="4"/>
      <c r="Z53" s="4"/>
      <c r="AB53" s="4"/>
    </row>
    <row r="54" spans="2:28">
      <c r="B54" s="113"/>
      <c r="C54" s="113"/>
      <c r="D54" s="113"/>
      <c r="E54" s="4"/>
      <c r="F54" s="4"/>
      <c r="G54" s="4"/>
      <c r="H54" s="4"/>
      <c r="I54" s="4"/>
      <c r="J54" s="4"/>
      <c r="K54" s="4"/>
      <c r="L54" s="4"/>
      <c r="M54" s="4"/>
      <c r="N54" s="4"/>
      <c r="O54" s="4"/>
      <c r="P54" s="4"/>
      <c r="Q54" s="4"/>
      <c r="R54" s="4"/>
      <c r="S54" s="4"/>
      <c r="T54" s="4"/>
      <c r="U54" s="4"/>
      <c r="V54" s="4"/>
      <c r="W54" s="4"/>
      <c r="X54" s="4"/>
      <c r="Y54" s="4"/>
      <c r="Z54" s="4"/>
      <c r="AB54" s="4"/>
    </row>
    <row r="55" spans="2:28">
      <c r="B55" s="113"/>
      <c r="C55" s="113"/>
      <c r="D55" s="113"/>
      <c r="E55" s="4"/>
      <c r="F55" s="4"/>
      <c r="G55" s="4"/>
      <c r="H55" s="4"/>
      <c r="I55" s="4"/>
      <c r="J55" s="4"/>
      <c r="K55" s="4"/>
      <c r="L55" s="4"/>
      <c r="M55" s="4"/>
      <c r="N55" s="4"/>
      <c r="O55" s="4"/>
      <c r="P55" s="4"/>
      <c r="Q55" s="4"/>
      <c r="R55" s="4"/>
      <c r="S55" s="4"/>
      <c r="T55" s="4"/>
      <c r="U55" s="4"/>
      <c r="V55" s="4"/>
      <c r="W55" s="4"/>
      <c r="X55" s="4"/>
      <c r="Y55" s="4"/>
      <c r="Z55" s="4"/>
      <c r="AB55" s="4"/>
    </row>
    <row r="56" spans="2:28">
      <c r="B56" s="113"/>
      <c r="C56" s="113"/>
      <c r="D56" s="113"/>
      <c r="E56" s="4"/>
      <c r="F56" s="4"/>
      <c r="G56" s="4"/>
      <c r="H56" s="4"/>
      <c r="I56" s="4"/>
      <c r="J56" s="4"/>
      <c r="K56" s="4"/>
      <c r="L56" s="4"/>
      <c r="M56" s="4"/>
      <c r="N56" s="4"/>
      <c r="O56" s="4"/>
      <c r="P56" s="4"/>
      <c r="Q56" s="4"/>
      <c r="R56" s="4"/>
      <c r="S56" s="4"/>
      <c r="T56" s="4"/>
      <c r="U56" s="4"/>
      <c r="V56" s="4"/>
      <c r="W56" s="4"/>
      <c r="X56" s="4"/>
      <c r="Y56" s="4"/>
      <c r="Z56" s="4"/>
      <c r="AB56" s="4"/>
    </row>
    <row r="57" spans="2:28">
      <c r="B57" s="113"/>
      <c r="C57" s="113"/>
      <c r="D57" s="113"/>
      <c r="E57" s="4"/>
      <c r="F57" s="4"/>
      <c r="G57" s="4"/>
      <c r="H57" s="4"/>
      <c r="I57" s="4"/>
      <c r="J57" s="4"/>
      <c r="K57" s="4"/>
      <c r="L57" s="4"/>
      <c r="M57" s="4"/>
      <c r="N57" s="4"/>
      <c r="O57" s="4"/>
      <c r="P57" s="4"/>
      <c r="Q57" s="4"/>
      <c r="R57" s="4"/>
      <c r="S57" s="4"/>
      <c r="T57" s="4"/>
      <c r="U57" s="4"/>
      <c r="V57" s="4"/>
      <c r="W57" s="4"/>
      <c r="X57" s="4"/>
      <c r="Y57" s="4"/>
      <c r="Z57" s="4"/>
      <c r="AB57" s="4"/>
    </row>
    <row r="58" spans="2:28">
      <c r="B58" s="113"/>
      <c r="C58" s="113"/>
      <c r="D58" s="113"/>
      <c r="E58" s="4"/>
      <c r="F58" s="4"/>
      <c r="G58" s="4"/>
      <c r="H58" s="4"/>
      <c r="I58" s="4"/>
      <c r="J58" s="4"/>
      <c r="K58" s="4"/>
      <c r="L58" s="4"/>
      <c r="M58" s="4"/>
      <c r="N58" s="4"/>
      <c r="O58" s="4"/>
      <c r="P58" s="4"/>
      <c r="Q58" s="4"/>
      <c r="R58" s="4"/>
      <c r="S58" s="4"/>
      <c r="T58" s="4"/>
      <c r="U58" s="4"/>
      <c r="V58" s="4"/>
      <c r="W58" s="4"/>
      <c r="X58" s="4"/>
      <c r="Y58" s="4"/>
      <c r="Z58" s="4"/>
      <c r="AB58" s="4"/>
    </row>
    <row r="59" spans="2:28">
      <c r="B59" s="113"/>
      <c r="C59" s="113"/>
      <c r="D59" s="113"/>
      <c r="E59" s="4"/>
      <c r="F59" s="4"/>
      <c r="G59" s="4"/>
      <c r="H59" s="4"/>
      <c r="I59" s="4"/>
      <c r="J59" s="4"/>
      <c r="K59" s="4"/>
      <c r="L59" s="4"/>
      <c r="M59" s="4"/>
      <c r="N59" s="4"/>
      <c r="O59" s="4"/>
      <c r="P59" s="4"/>
      <c r="Q59" s="4"/>
      <c r="R59" s="4"/>
      <c r="S59" s="4"/>
      <c r="T59" s="4"/>
      <c r="U59" s="4"/>
      <c r="V59" s="4"/>
      <c r="W59" s="4"/>
      <c r="X59" s="4"/>
      <c r="Y59" s="4"/>
      <c r="Z59" s="4"/>
      <c r="AB59" s="4"/>
    </row>
    <row r="60" spans="2:28">
      <c r="B60" s="113"/>
      <c r="C60" s="113"/>
      <c r="D60" s="113"/>
      <c r="E60" s="4"/>
      <c r="F60" s="4"/>
      <c r="G60" s="4"/>
      <c r="H60" s="4"/>
      <c r="I60" s="4"/>
      <c r="J60" s="4"/>
      <c r="K60" s="4"/>
      <c r="L60" s="4"/>
      <c r="M60" s="4"/>
      <c r="N60" s="4"/>
      <c r="O60" s="4"/>
      <c r="P60" s="4"/>
      <c r="Q60" s="4"/>
      <c r="R60" s="4"/>
      <c r="S60" s="4"/>
      <c r="T60" s="4"/>
      <c r="U60" s="4"/>
      <c r="V60" s="4"/>
      <c r="W60" s="4"/>
      <c r="X60" s="4"/>
      <c r="Y60" s="4"/>
      <c r="Z60" s="4"/>
      <c r="AB60" s="4"/>
    </row>
    <row r="61" spans="2:28">
      <c r="B61" s="113"/>
      <c r="C61" s="113"/>
      <c r="D61" s="113"/>
      <c r="E61" s="4"/>
      <c r="F61" s="4"/>
      <c r="G61" s="4"/>
      <c r="H61" s="4"/>
      <c r="I61" s="4"/>
      <c r="J61" s="4"/>
      <c r="K61" s="4"/>
      <c r="L61" s="4"/>
      <c r="M61" s="4"/>
      <c r="N61" s="4"/>
      <c r="O61" s="4"/>
      <c r="P61" s="4"/>
      <c r="Q61" s="4"/>
      <c r="R61" s="4"/>
      <c r="S61" s="4"/>
      <c r="T61" s="4"/>
      <c r="U61" s="4"/>
      <c r="V61" s="4"/>
      <c r="W61" s="4"/>
      <c r="X61" s="4"/>
      <c r="Y61" s="4"/>
      <c r="Z61" s="4"/>
      <c r="AB61" s="4"/>
    </row>
    <row r="62" spans="2:28">
      <c r="B62" s="113"/>
      <c r="C62" s="113"/>
      <c r="D62" s="113"/>
      <c r="E62" s="4"/>
      <c r="F62" s="4"/>
      <c r="G62" s="4"/>
      <c r="H62" s="4"/>
      <c r="I62" s="4"/>
      <c r="J62" s="4"/>
      <c r="K62" s="4"/>
      <c r="L62" s="4"/>
      <c r="M62" s="4"/>
      <c r="N62" s="4"/>
      <c r="O62" s="4"/>
      <c r="P62" s="4"/>
      <c r="Q62" s="4"/>
      <c r="R62" s="4"/>
      <c r="S62" s="4"/>
      <c r="T62" s="4"/>
      <c r="U62" s="4"/>
      <c r="V62" s="4"/>
      <c r="W62" s="4"/>
      <c r="X62" s="4"/>
      <c r="Y62" s="4"/>
      <c r="Z62" s="4"/>
      <c r="AB62" s="4"/>
    </row>
    <row r="63" spans="2:28">
      <c r="B63" s="113"/>
      <c r="C63" s="113"/>
      <c r="D63" s="113"/>
      <c r="E63" s="4"/>
      <c r="F63" s="4"/>
      <c r="G63" s="4"/>
      <c r="H63" s="4"/>
      <c r="I63" s="4"/>
      <c r="J63" s="4"/>
      <c r="K63" s="4"/>
      <c r="L63" s="4"/>
      <c r="M63" s="4"/>
      <c r="N63" s="4"/>
      <c r="O63" s="4"/>
      <c r="P63" s="4"/>
      <c r="Q63" s="4"/>
      <c r="R63" s="4"/>
      <c r="S63" s="4"/>
      <c r="T63" s="4"/>
      <c r="U63" s="4"/>
      <c r="V63" s="4"/>
      <c r="W63" s="4"/>
      <c r="X63" s="4"/>
      <c r="Y63" s="4"/>
      <c r="Z63" s="4"/>
      <c r="AB63" s="4"/>
    </row>
    <row r="64" spans="2:28">
      <c r="B64" s="113"/>
      <c r="C64" s="113"/>
      <c r="D64" s="113"/>
      <c r="E64" s="4"/>
      <c r="F64" s="4"/>
      <c r="G64" s="4"/>
      <c r="H64" s="4"/>
      <c r="I64" s="4"/>
      <c r="J64" s="4"/>
      <c r="K64" s="4"/>
      <c r="L64" s="4"/>
      <c r="M64" s="4"/>
      <c r="N64" s="4"/>
      <c r="O64" s="4"/>
      <c r="P64" s="4"/>
      <c r="Q64" s="4"/>
      <c r="R64" s="4"/>
      <c r="S64" s="4"/>
      <c r="T64" s="4"/>
      <c r="U64" s="4"/>
      <c r="V64" s="4"/>
      <c r="W64" s="4"/>
      <c r="X64" s="4"/>
      <c r="Y64" s="4"/>
      <c r="Z64" s="4"/>
      <c r="AB64" s="4"/>
    </row>
    <row r="65" spans="2:28">
      <c r="B65" s="113"/>
      <c r="C65" s="113"/>
      <c r="D65" s="113"/>
      <c r="E65" s="4"/>
      <c r="F65" s="4"/>
      <c r="G65" s="4"/>
      <c r="H65" s="4"/>
      <c r="I65" s="4"/>
      <c r="J65" s="4"/>
      <c r="K65" s="4"/>
      <c r="L65" s="4"/>
      <c r="M65" s="4"/>
      <c r="N65" s="4"/>
      <c r="O65" s="4"/>
      <c r="P65" s="4"/>
      <c r="Q65" s="4"/>
      <c r="R65" s="4"/>
      <c r="S65" s="4"/>
      <c r="T65" s="4"/>
      <c r="U65" s="4"/>
      <c r="V65" s="4"/>
      <c r="W65" s="4"/>
      <c r="X65" s="4"/>
      <c r="Y65" s="4"/>
      <c r="Z65" s="4"/>
      <c r="AB65" s="4"/>
    </row>
    <row r="66" spans="2:28">
      <c r="B66" s="113"/>
      <c r="C66" s="113"/>
      <c r="D66" s="113"/>
      <c r="E66" s="4"/>
      <c r="F66" s="4"/>
      <c r="G66" s="4"/>
      <c r="H66" s="4"/>
      <c r="I66" s="4"/>
      <c r="J66" s="4"/>
      <c r="K66" s="4"/>
      <c r="L66" s="4"/>
      <c r="M66" s="4"/>
      <c r="N66" s="4"/>
      <c r="O66" s="4"/>
      <c r="P66" s="4"/>
      <c r="Q66" s="4"/>
      <c r="R66" s="4"/>
      <c r="S66" s="4"/>
      <c r="T66" s="4"/>
      <c r="U66" s="4"/>
      <c r="V66" s="4"/>
      <c r="W66" s="4"/>
      <c r="X66" s="4"/>
      <c r="Y66" s="4"/>
      <c r="Z66" s="4"/>
      <c r="AB66" s="4"/>
    </row>
    <row r="67" spans="2:28">
      <c r="B67" s="113"/>
      <c r="C67" s="113"/>
      <c r="D67" s="113"/>
      <c r="E67" s="4"/>
      <c r="F67" s="4"/>
      <c r="G67" s="4"/>
      <c r="H67" s="4"/>
      <c r="I67" s="4"/>
      <c r="J67" s="4"/>
      <c r="K67" s="4"/>
      <c r="L67" s="4"/>
      <c r="M67" s="4"/>
      <c r="N67" s="4"/>
      <c r="O67" s="4"/>
      <c r="P67" s="4"/>
      <c r="Q67" s="4"/>
      <c r="R67" s="4"/>
      <c r="S67" s="4"/>
      <c r="T67" s="4"/>
      <c r="U67" s="4"/>
      <c r="V67" s="4"/>
      <c r="W67" s="4"/>
      <c r="X67" s="4"/>
      <c r="Y67" s="4"/>
      <c r="Z67" s="4"/>
      <c r="AB67" s="4"/>
    </row>
    <row r="68" spans="2:28">
      <c r="B68" s="113"/>
      <c r="C68" s="113"/>
      <c r="D68" s="113"/>
      <c r="E68" s="4"/>
      <c r="F68" s="4"/>
      <c r="G68" s="4"/>
      <c r="H68" s="4"/>
      <c r="I68" s="4"/>
      <c r="J68" s="4"/>
      <c r="K68" s="4"/>
      <c r="L68" s="4"/>
      <c r="M68" s="4"/>
      <c r="N68" s="4"/>
      <c r="O68" s="4"/>
      <c r="P68" s="4"/>
      <c r="Q68" s="4"/>
      <c r="R68" s="4"/>
      <c r="S68" s="4"/>
      <c r="T68" s="4"/>
      <c r="U68" s="4"/>
      <c r="V68" s="4"/>
      <c r="W68" s="4"/>
      <c r="X68" s="4"/>
      <c r="Y68" s="4"/>
      <c r="Z68" s="4"/>
      <c r="AB68" s="4"/>
    </row>
    <row r="69" spans="2:28">
      <c r="B69" s="113"/>
      <c r="C69" s="113"/>
      <c r="D69" s="113"/>
      <c r="E69" s="4"/>
      <c r="F69" s="4"/>
      <c r="G69" s="4"/>
      <c r="H69" s="4"/>
      <c r="I69" s="4"/>
      <c r="J69" s="4"/>
      <c r="K69" s="4"/>
      <c r="L69" s="4"/>
      <c r="M69" s="4"/>
      <c r="N69" s="4"/>
      <c r="O69" s="4"/>
      <c r="P69" s="4"/>
      <c r="Q69" s="4"/>
      <c r="R69" s="4"/>
      <c r="S69" s="4"/>
      <c r="T69" s="4"/>
      <c r="U69" s="4"/>
      <c r="V69" s="4"/>
      <c r="W69" s="4"/>
      <c r="X69" s="4"/>
      <c r="Y69" s="4"/>
      <c r="Z69" s="4"/>
      <c r="AB69" s="4"/>
    </row>
    <row r="70" spans="2:28">
      <c r="B70" s="113"/>
      <c r="C70" s="113"/>
      <c r="D70" s="113"/>
      <c r="E70" s="4"/>
      <c r="F70" s="4"/>
      <c r="G70" s="4"/>
      <c r="H70" s="4"/>
      <c r="I70" s="4"/>
      <c r="J70" s="4"/>
      <c r="K70" s="4"/>
      <c r="L70" s="4"/>
      <c r="M70" s="4"/>
      <c r="N70" s="4"/>
      <c r="O70" s="4"/>
      <c r="P70" s="4"/>
      <c r="Q70" s="4"/>
      <c r="R70" s="4"/>
      <c r="S70" s="4"/>
      <c r="T70" s="4"/>
      <c r="U70" s="4"/>
      <c r="V70" s="4"/>
      <c r="W70" s="4"/>
      <c r="X70" s="4"/>
      <c r="Y70" s="4"/>
      <c r="Z70" s="4"/>
      <c r="AB70" s="4"/>
    </row>
    <row r="71" spans="2:28">
      <c r="B71" s="113"/>
      <c r="C71" s="113"/>
      <c r="D71" s="113"/>
      <c r="E71" s="4"/>
      <c r="F71" s="4"/>
      <c r="G71" s="4"/>
      <c r="H71" s="4"/>
      <c r="I71" s="4"/>
      <c r="J71" s="4"/>
      <c r="K71" s="4"/>
      <c r="L71" s="4"/>
      <c r="M71" s="4"/>
      <c r="N71" s="4"/>
      <c r="O71" s="4"/>
      <c r="P71" s="4"/>
      <c r="Q71" s="4"/>
      <c r="R71" s="4"/>
      <c r="S71" s="4"/>
      <c r="T71" s="4"/>
      <c r="U71" s="4"/>
      <c r="V71" s="4"/>
      <c r="W71" s="4"/>
      <c r="X71" s="4"/>
      <c r="Y71" s="4"/>
      <c r="Z71" s="4"/>
      <c r="AB71" s="4"/>
    </row>
    <row r="72" spans="2:28">
      <c r="B72" s="113"/>
      <c r="C72" s="113"/>
      <c r="D72" s="113"/>
      <c r="E72" s="4"/>
      <c r="F72" s="4"/>
      <c r="G72" s="4"/>
      <c r="H72" s="4"/>
      <c r="I72" s="4"/>
      <c r="J72" s="4"/>
      <c r="K72" s="4"/>
      <c r="L72" s="4"/>
      <c r="M72" s="4"/>
      <c r="N72" s="4"/>
      <c r="O72" s="4"/>
      <c r="P72" s="4"/>
      <c r="Q72" s="4"/>
      <c r="R72" s="4"/>
      <c r="S72" s="4"/>
      <c r="T72" s="4"/>
      <c r="U72" s="4"/>
      <c r="V72" s="4"/>
      <c r="W72" s="4"/>
      <c r="X72" s="4"/>
      <c r="Y72" s="4"/>
      <c r="Z72" s="4"/>
      <c r="AB72" s="4"/>
    </row>
    <row r="73" spans="2:28">
      <c r="B73" s="113"/>
      <c r="C73" s="113"/>
      <c r="D73" s="113"/>
      <c r="E73" s="4"/>
      <c r="F73" s="4"/>
      <c r="G73" s="4"/>
      <c r="H73" s="4"/>
      <c r="I73" s="4"/>
      <c r="J73" s="4"/>
      <c r="K73" s="4"/>
      <c r="L73" s="4"/>
      <c r="M73" s="4"/>
      <c r="N73" s="4"/>
      <c r="O73" s="4"/>
      <c r="P73" s="4"/>
      <c r="Q73" s="4"/>
      <c r="R73" s="4"/>
      <c r="S73" s="4"/>
      <c r="T73" s="4"/>
      <c r="U73" s="4"/>
      <c r="V73" s="4"/>
      <c r="W73" s="4"/>
      <c r="X73" s="4"/>
      <c r="Y73" s="4"/>
      <c r="Z73" s="4"/>
      <c r="AB73" s="4"/>
    </row>
    <row r="74" spans="2:28">
      <c r="B74" s="113"/>
      <c r="C74" s="113"/>
      <c r="D74" s="113"/>
      <c r="E74" s="4"/>
      <c r="F74" s="4"/>
      <c r="G74" s="4"/>
      <c r="H74" s="4"/>
      <c r="I74" s="4"/>
      <c r="J74" s="4"/>
      <c r="K74" s="4"/>
      <c r="L74" s="4"/>
      <c r="M74" s="4"/>
      <c r="N74" s="4"/>
      <c r="O74" s="4"/>
      <c r="P74" s="4"/>
      <c r="Q74" s="4"/>
      <c r="R74" s="4"/>
      <c r="S74" s="4"/>
      <c r="T74" s="4"/>
      <c r="U74" s="4"/>
      <c r="V74" s="4"/>
      <c r="W74" s="4"/>
      <c r="X74" s="4"/>
      <c r="Y74" s="4"/>
      <c r="Z74" s="4"/>
      <c r="AB74" s="4"/>
    </row>
    <row r="75" spans="2:28">
      <c r="B75" s="113"/>
      <c r="C75" s="113"/>
      <c r="D75" s="113"/>
      <c r="E75" s="4"/>
      <c r="F75" s="4"/>
      <c r="G75" s="4"/>
      <c r="H75" s="4"/>
      <c r="I75" s="4"/>
      <c r="J75" s="4"/>
      <c r="K75" s="4"/>
      <c r="L75" s="4"/>
      <c r="M75" s="4"/>
      <c r="N75" s="4"/>
      <c r="O75" s="4"/>
      <c r="P75" s="4"/>
      <c r="Q75" s="4"/>
      <c r="R75" s="4"/>
      <c r="S75" s="4"/>
      <c r="T75" s="4"/>
      <c r="U75" s="4"/>
      <c r="V75" s="4"/>
      <c r="W75" s="4"/>
      <c r="X75" s="4"/>
      <c r="Y75" s="4"/>
      <c r="Z75" s="4"/>
      <c r="AB75" s="4"/>
    </row>
    <row r="76" spans="2:28">
      <c r="B76" s="113"/>
      <c r="C76" s="113"/>
      <c r="D76" s="113"/>
      <c r="E76" s="4"/>
      <c r="F76" s="4"/>
      <c r="G76" s="4"/>
      <c r="H76" s="4"/>
      <c r="I76" s="4"/>
      <c r="J76" s="4"/>
      <c r="K76" s="4"/>
      <c r="L76" s="4"/>
      <c r="M76" s="4"/>
      <c r="N76" s="4"/>
      <c r="O76" s="4"/>
      <c r="P76" s="4"/>
      <c r="Q76" s="4"/>
      <c r="R76" s="4"/>
      <c r="S76" s="4"/>
      <c r="T76" s="4"/>
      <c r="U76" s="4"/>
      <c r="V76" s="4"/>
      <c r="W76" s="4"/>
      <c r="X76" s="4"/>
      <c r="Y76" s="4"/>
      <c r="Z76" s="4"/>
      <c r="AB76" s="4"/>
    </row>
    <row r="77" spans="2:28">
      <c r="B77" s="113"/>
      <c r="C77" s="113"/>
      <c r="D77" s="113"/>
      <c r="E77" s="4"/>
      <c r="F77" s="4"/>
      <c r="G77" s="4"/>
      <c r="H77" s="4"/>
      <c r="I77" s="4"/>
      <c r="J77" s="4"/>
      <c r="K77" s="4"/>
      <c r="L77" s="4"/>
      <c r="M77" s="4"/>
      <c r="N77" s="4"/>
      <c r="O77" s="4"/>
      <c r="P77" s="4"/>
      <c r="Q77" s="4"/>
      <c r="R77" s="4"/>
      <c r="S77" s="4"/>
      <c r="T77" s="4"/>
      <c r="U77" s="4"/>
      <c r="V77" s="4"/>
      <c r="W77" s="4"/>
      <c r="X77" s="4"/>
      <c r="Y77" s="4"/>
      <c r="Z77" s="4"/>
      <c r="AB77" s="4"/>
    </row>
    <row r="78" spans="2:28">
      <c r="B78" s="113"/>
      <c r="C78" s="113"/>
      <c r="D78" s="113"/>
      <c r="E78" s="4"/>
      <c r="F78" s="4"/>
      <c r="G78" s="4"/>
      <c r="H78" s="4"/>
      <c r="I78" s="4"/>
      <c r="J78" s="4"/>
      <c r="K78" s="4"/>
      <c r="L78" s="4"/>
      <c r="M78" s="4"/>
      <c r="N78" s="4"/>
      <c r="O78" s="4"/>
      <c r="P78" s="4"/>
      <c r="Q78" s="4"/>
      <c r="R78" s="4"/>
      <c r="S78" s="4"/>
      <c r="T78" s="4"/>
      <c r="U78" s="4"/>
      <c r="V78" s="4"/>
      <c r="W78" s="4"/>
      <c r="X78" s="4"/>
      <c r="Y78" s="4"/>
      <c r="Z78" s="4"/>
      <c r="AB78" s="4"/>
    </row>
    <row r="79" spans="2:28">
      <c r="B79" s="113"/>
      <c r="C79" s="113"/>
      <c r="D79" s="113"/>
      <c r="E79" s="4"/>
      <c r="F79" s="4"/>
      <c r="G79" s="4"/>
      <c r="H79" s="4"/>
      <c r="I79" s="4"/>
      <c r="J79" s="4"/>
      <c r="K79" s="4"/>
      <c r="L79" s="4"/>
      <c r="M79" s="4"/>
      <c r="N79" s="4"/>
      <c r="O79" s="4"/>
      <c r="P79" s="4"/>
      <c r="Q79" s="4"/>
      <c r="R79" s="4"/>
      <c r="S79" s="4"/>
      <c r="T79" s="4"/>
      <c r="U79" s="4"/>
      <c r="V79" s="4"/>
      <c r="W79" s="4"/>
      <c r="X79" s="4"/>
      <c r="Y79" s="4"/>
      <c r="Z79" s="4"/>
      <c r="AB79" s="4"/>
    </row>
    <row r="80" spans="2:28">
      <c r="B80" s="113"/>
      <c r="C80" s="113"/>
      <c r="D80" s="113"/>
      <c r="E80" s="4"/>
      <c r="F80" s="4"/>
      <c r="G80" s="4"/>
      <c r="H80" s="4"/>
      <c r="I80" s="4"/>
      <c r="J80" s="4"/>
      <c r="K80" s="4"/>
      <c r="L80" s="4"/>
      <c r="M80" s="4"/>
      <c r="N80" s="4"/>
      <c r="O80" s="4"/>
      <c r="P80" s="4"/>
      <c r="Q80" s="4"/>
      <c r="R80" s="4"/>
      <c r="S80" s="4"/>
      <c r="T80" s="4"/>
      <c r="U80" s="4"/>
      <c r="V80" s="4"/>
      <c r="W80" s="4"/>
      <c r="X80" s="4"/>
      <c r="Y80" s="4"/>
      <c r="Z80" s="4"/>
      <c r="AB80" s="4"/>
    </row>
    <row r="81" spans="2:28">
      <c r="B81" s="113"/>
      <c r="C81" s="113"/>
      <c r="D81" s="113"/>
      <c r="E81" s="4"/>
      <c r="F81" s="4"/>
      <c r="G81" s="4"/>
      <c r="H81" s="4"/>
      <c r="I81" s="4"/>
      <c r="J81" s="4"/>
      <c r="K81" s="4"/>
      <c r="L81" s="4"/>
      <c r="M81" s="4"/>
      <c r="N81" s="4"/>
      <c r="O81" s="4"/>
      <c r="P81" s="4"/>
      <c r="Q81" s="4"/>
      <c r="R81" s="4"/>
      <c r="S81" s="4"/>
      <c r="T81" s="4"/>
      <c r="U81" s="4"/>
      <c r="V81" s="4"/>
      <c r="W81" s="4"/>
      <c r="X81" s="4"/>
      <c r="Y81" s="4"/>
      <c r="Z81" s="4"/>
      <c r="AB81" s="4"/>
    </row>
    <row r="82" spans="2:28">
      <c r="B82" s="113"/>
      <c r="C82" s="113"/>
      <c r="D82" s="113"/>
      <c r="E82" s="4"/>
      <c r="F82" s="4"/>
      <c r="G82" s="4"/>
      <c r="H82" s="4"/>
      <c r="I82" s="4"/>
      <c r="J82" s="4"/>
      <c r="K82" s="4"/>
      <c r="L82" s="4"/>
      <c r="M82" s="4"/>
      <c r="N82" s="4"/>
      <c r="O82" s="4"/>
      <c r="P82" s="4"/>
      <c r="Q82" s="4"/>
      <c r="R82" s="4"/>
      <c r="S82" s="4"/>
      <c r="T82" s="4"/>
      <c r="U82" s="4"/>
      <c r="V82" s="4"/>
      <c r="W82" s="4"/>
      <c r="X82" s="4"/>
      <c r="Y82" s="4"/>
      <c r="Z82" s="4"/>
      <c r="AB82" s="4"/>
    </row>
    <row r="83" spans="2:28">
      <c r="B83" s="113"/>
      <c r="C83" s="113"/>
      <c r="D83" s="113"/>
      <c r="E83" s="4"/>
      <c r="F83" s="4"/>
      <c r="G83" s="4"/>
      <c r="H83" s="4"/>
      <c r="I83" s="4"/>
      <c r="J83" s="4"/>
      <c r="K83" s="4"/>
      <c r="L83" s="4"/>
      <c r="M83" s="4"/>
      <c r="N83" s="4"/>
      <c r="O83" s="4"/>
      <c r="P83" s="4"/>
      <c r="Q83" s="4"/>
      <c r="R83" s="4"/>
      <c r="S83" s="4"/>
      <c r="T83" s="4"/>
      <c r="U83" s="4"/>
      <c r="V83" s="4"/>
      <c r="W83" s="4"/>
      <c r="X83" s="4"/>
      <c r="Y83" s="4"/>
      <c r="Z83" s="4"/>
      <c r="AB83" s="4"/>
    </row>
    <row r="84" spans="2:28">
      <c r="B84" s="113"/>
      <c r="C84" s="113"/>
      <c r="D84" s="113"/>
      <c r="E84" s="4"/>
      <c r="F84" s="4"/>
      <c r="G84" s="4"/>
      <c r="H84" s="4"/>
      <c r="I84" s="4"/>
      <c r="J84" s="4"/>
      <c r="K84" s="4"/>
      <c r="L84" s="4"/>
      <c r="M84" s="4"/>
      <c r="N84" s="4"/>
      <c r="O84" s="4"/>
      <c r="P84" s="4"/>
      <c r="Q84" s="4"/>
      <c r="R84" s="4"/>
      <c r="S84" s="4"/>
      <c r="T84" s="4"/>
      <c r="U84" s="4"/>
      <c r="V84" s="4"/>
      <c r="W84" s="4"/>
      <c r="X84" s="4"/>
      <c r="Y84" s="4"/>
      <c r="Z84" s="4"/>
      <c r="AB84" s="4"/>
    </row>
    <row r="85" spans="2:28">
      <c r="B85" s="113"/>
      <c r="C85" s="113"/>
      <c r="D85" s="113"/>
      <c r="E85" s="4"/>
      <c r="F85" s="4"/>
      <c r="G85" s="4"/>
      <c r="H85" s="4"/>
      <c r="I85" s="4"/>
      <c r="J85" s="4"/>
      <c r="K85" s="4"/>
      <c r="L85" s="4"/>
      <c r="M85" s="4"/>
      <c r="N85" s="4"/>
      <c r="O85" s="4"/>
      <c r="P85" s="4"/>
      <c r="Q85" s="4"/>
      <c r="R85" s="4"/>
      <c r="S85" s="4"/>
      <c r="T85" s="4"/>
      <c r="U85" s="4"/>
      <c r="V85" s="4"/>
      <c r="W85" s="4"/>
      <c r="X85" s="4"/>
      <c r="Y85" s="4"/>
      <c r="Z85" s="4"/>
      <c r="AB85" s="4"/>
    </row>
    <row r="86" spans="2:28">
      <c r="B86" s="113"/>
      <c r="C86" s="113"/>
      <c r="D86" s="113"/>
      <c r="E86" s="4"/>
      <c r="F86" s="4"/>
      <c r="G86" s="4"/>
      <c r="H86" s="4"/>
      <c r="I86" s="4"/>
      <c r="J86" s="4"/>
      <c r="K86" s="4"/>
      <c r="L86" s="4"/>
      <c r="M86" s="4"/>
      <c r="N86" s="4"/>
      <c r="O86" s="4"/>
      <c r="P86" s="4"/>
      <c r="Q86" s="4"/>
      <c r="R86" s="4"/>
      <c r="S86" s="4"/>
      <c r="T86" s="4"/>
      <c r="U86" s="4"/>
      <c r="V86" s="4"/>
      <c r="W86" s="4"/>
      <c r="X86" s="4"/>
      <c r="Y86" s="4"/>
      <c r="Z86" s="4"/>
      <c r="AB86" s="4"/>
    </row>
    <row r="87" spans="2:28">
      <c r="B87" s="113"/>
      <c r="C87" s="113"/>
      <c r="D87" s="113"/>
      <c r="E87" s="4"/>
      <c r="F87" s="4"/>
      <c r="G87" s="4"/>
      <c r="H87" s="4"/>
      <c r="I87" s="4"/>
      <c r="J87" s="4"/>
      <c r="K87" s="4"/>
      <c r="L87" s="4"/>
      <c r="M87" s="4"/>
      <c r="N87" s="4"/>
      <c r="O87" s="4"/>
      <c r="P87" s="4"/>
      <c r="Q87" s="4"/>
      <c r="R87" s="4"/>
      <c r="S87" s="4"/>
      <c r="T87" s="4"/>
      <c r="U87" s="4"/>
      <c r="V87" s="4"/>
      <c r="W87" s="4"/>
      <c r="X87" s="4"/>
      <c r="Y87" s="4"/>
      <c r="Z87" s="4"/>
      <c r="AB87" s="4"/>
    </row>
    <row r="88" spans="2:28">
      <c r="B88" s="113"/>
      <c r="C88" s="113"/>
      <c r="D88" s="113"/>
      <c r="E88" s="4"/>
      <c r="F88" s="4"/>
      <c r="G88" s="4"/>
      <c r="H88" s="4"/>
      <c r="I88" s="4"/>
      <c r="J88" s="4"/>
      <c r="K88" s="4"/>
      <c r="L88" s="4"/>
      <c r="M88" s="4"/>
      <c r="N88" s="4"/>
      <c r="O88" s="4"/>
      <c r="P88" s="4"/>
      <c r="Q88" s="4"/>
      <c r="R88" s="4"/>
      <c r="S88" s="4"/>
      <c r="T88" s="4"/>
      <c r="U88" s="4"/>
      <c r="V88" s="4"/>
      <c r="W88" s="4"/>
      <c r="X88" s="4"/>
      <c r="Y88" s="4"/>
      <c r="Z88" s="4"/>
      <c r="AB88" s="4"/>
    </row>
    <row r="89" spans="2:28">
      <c r="B89" s="113"/>
      <c r="C89" s="113"/>
      <c r="D89" s="113"/>
      <c r="E89" s="4"/>
      <c r="F89" s="4"/>
      <c r="G89" s="4"/>
      <c r="H89" s="4"/>
      <c r="I89" s="4"/>
      <c r="J89" s="4"/>
      <c r="K89" s="4"/>
      <c r="L89" s="4"/>
      <c r="M89" s="4"/>
      <c r="N89" s="4"/>
      <c r="O89" s="4"/>
      <c r="P89" s="4"/>
      <c r="Q89" s="4"/>
      <c r="R89" s="4"/>
      <c r="S89" s="4"/>
      <c r="T89" s="4"/>
      <c r="U89" s="4"/>
      <c r="V89" s="4"/>
      <c r="W89" s="4"/>
      <c r="X89" s="4"/>
      <c r="Y89" s="4"/>
      <c r="Z89" s="4"/>
      <c r="AB89" s="4"/>
    </row>
    <row r="90" spans="2:28">
      <c r="B90" s="113"/>
      <c r="C90" s="113"/>
      <c r="D90" s="113"/>
      <c r="E90" s="4"/>
      <c r="F90" s="4"/>
      <c r="G90" s="4"/>
      <c r="H90" s="4"/>
      <c r="I90" s="4"/>
      <c r="J90" s="4"/>
      <c r="K90" s="4"/>
      <c r="L90" s="4"/>
      <c r="M90" s="4"/>
      <c r="N90" s="4"/>
      <c r="O90" s="4"/>
      <c r="P90" s="4"/>
      <c r="Q90" s="4"/>
      <c r="R90" s="4"/>
      <c r="S90" s="4"/>
      <c r="T90" s="4"/>
      <c r="U90" s="4"/>
      <c r="V90" s="4"/>
      <c r="W90" s="4"/>
      <c r="X90" s="4"/>
      <c r="Y90" s="4"/>
      <c r="Z90" s="4"/>
      <c r="AB90" s="4"/>
    </row>
    <row r="91" spans="2:28">
      <c r="B91" s="113"/>
      <c r="C91" s="113"/>
      <c r="D91" s="113"/>
      <c r="E91" s="4"/>
      <c r="F91" s="4"/>
      <c r="G91" s="4"/>
      <c r="H91" s="4"/>
      <c r="I91" s="4"/>
      <c r="J91" s="4"/>
      <c r="K91" s="4"/>
      <c r="L91" s="4"/>
      <c r="M91" s="4"/>
      <c r="N91" s="4"/>
      <c r="O91" s="4"/>
      <c r="P91" s="4"/>
      <c r="Q91" s="4"/>
      <c r="R91" s="4"/>
      <c r="S91" s="4"/>
      <c r="T91" s="4"/>
      <c r="U91" s="4"/>
      <c r="V91" s="4"/>
      <c r="W91" s="4"/>
      <c r="X91" s="4"/>
      <c r="Y91" s="4"/>
      <c r="Z91" s="4"/>
      <c r="AB91" s="4"/>
    </row>
    <row r="92" spans="2:28">
      <c r="B92" s="113"/>
      <c r="C92" s="113"/>
      <c r="D92" s="113"/>
      <c r="E92" s="4"/>
      <c r="F92" s="4"/>
      <c r="G92" s="4"/>
      <c r="H92" s="4"/>
      <c r="I92" s="4"/>
      <c r="J92" s="4"/>
      <c r="K92" s="4"/>
      <c r="L92" s="4"/>
      <c r="M92" s="4"/>
      <c r="N92" s="4"/>
      <c r="O92" s="4"/>
      <c r="P92" s="4"/>
      <c r="Q92" s="4"/>
      <c r="R92" s="4"/>
      <c r="S92" s="4"/>
      <c r="T92" s="4"/>
      <c r="U92" s="4"/>
      <c r="V92" s="4"/>
      <c r="W92" s="4"/>
      <c r="X92" s="4"/>
      <c r="Y92" s="4"/>
      <c r="Z92" s="4"/>
      <c r="AB92" s="4"/>
    </row>
    <row r="93" spans="2:28">
      <c r="B93" s="113"/>
      <c r="C93" s="113"/>
      <c r="D93" s="113"/>
      <c r="E93" s="4"/>
      <c r="F93" s="4"/>
      <c r="G93" s="4"/>
      <c r="H93" s="4"/>
      <c r="I93" s="4"/>
      <c r="J93" s="4"/>
      <c r="K93" s="4"/>
      <c r="L93" s="4"/>
      <c r="M93" s="4"/>
      <c r="N93" s="4"/>
      <c r="O93" s="4"/>
      <c r="P93" s="4"/>
      <c r="Q93" s="4"/>
      <c r="R93" s="4"/>
      <c r="S93" s="4"/>
      <c r="T93" s="4"/>
      <c r="U93" s="4"/>
      <c r="V93" s="4"/>
      <c r="W93" s="4"/>
      <c r="X93" s="4"/>
      <c r="Y93" s="4"/>
      <c r="Z93" s="4"/>
      <c r="AB93" s="4"/>
    </row>
    <row r="94" spans="2:28">
      <c r="B94" s="113"/>
      <c r="C94" s="113"/>
      <c r="D94" s="113"/>
      <c r="E94" s="4"/>
      <c r="F94" s="4"/>
      <c r="G94" s="4"/>
      <c r="H94" s="4"/>
      <c r="I94" s="4"/>
      <c r="J94" s="4"/>
      <c r="K94" s="4"/>
      <c r="L94" s="4"/>
      <c r="M94" s="4"/>
      <c r="N94" s="4"/>
      <c r="O94" s="4"/>
      <c r="P94" s="4"/>
      <c r="Q94" s="4"/>
      <c r="R94" s="4"/>
      <c r="S94" s="4"/>
      <c r="T94" s="4"/>
      <c r="U94" s="4"/>
      <c r="V94" s="4"/>
      <c r="W94" s="4"/>
      <c r="X94" s="4"/>
      <c r="Y94" s="4"/>
      <c r="Z94" s="4"/>
      <c r="AB94" s="4"/>
    </row>
    <row r="95" spans="2:28">
      <c r="B95" s="113"/>
      <c r="C95" s="113"/>
      <c r="D95" s="113"/>
      <c r="E95" s="4"/>
      <c r="F95" s="4"/>
      <c r="G95" s="4"/>
      <c r="H95" s="4"/>
      <c r="I95" s="4"/>
      <c r="J95" s="4"/>
      <c r="K95" s="4"/>
      <c r="L95" s="4"/>
      <c r="M95" s="4"/>
      <c r="N95" s="4"/>
      <c r="O95" s="4"/>
      <c r="P95" s="4"/>
      <c r="Q95" s="4"/>
      <c r="R95" s="4"/>
      <c r="S95" s="4"/>
      <c r="T95" s="4"/>
      <c r="U95" s="4"/>
      <c r="V95" s="4"/>
      <c r="W95" s="4"/>
      <c r="X95" s="4"/>
      <c r="Y95" s="4"/>
      <c r="Z95" s="4"/>
      <c r="AB95" s="4"/>
    </row>
    <row r="96" spans="2:28">
      <c r="B96" s="113"/>
      <c r="C96" s="113"/>
      <c r="D96" s="113"/>
      <c r="E96" s="4"/>
      <c r="F96" s="4"/>
      <c r="G96" s="4"/>
      <c r="H96" s="4"/>
      <c r="I96" s="4"/>
      <c r="J96" s="4"/>
      <c r="K96" s="4"/>
      <c r="L96" s="4"/>
      <c r="M96" s="4"/>
      <c r="N96" s="4"/>
      <c r="O96" s="4"/>
      <c r="P96" s="4"/>
      <c r="Q96" s="4"/>
      <c r="R96" s="4"/>
      <c r="S96" s="4"/>
      <c r="T96" s="4"/>
      <c r="U96" s="4"/>
      <c r="V96" s="4"/>
      <c r="W96" s="4"/>
      <c r="X96" s="4"/>
      <c r="Y96" s="4"/>
      <c r="Z96" s="4"/>
      <c r="AB96" s="4"/>
    </row>
    <row r="97" spans="2:28">
      <c r="B97" s="113"/>
      <c r="C97" s="113"/>
      <c r="D97" s="113"/>
      <c r="E97" s="4"/>
      <c r="F97" s="4"/>
      <c r="G97" s="4"/>
      <c r="H97" s="4"/>
      <c r="I97" s="4"/>
      <c r="J97" s="4"/>
      <c r="K97" s="4"/>
      <c r="L97" s="4"/>
      <c r="M97" s="4"/>
      <c r="N97" s="4"/>
      <c r="O97" s="4"/>
      <c r="P97" s="4"/>
      <c r="Q97" s="4"/>
      <c r="R97" s="4"/>
      <c r="S97" s="4"/>
      <c r="T97" s="4"/>
      <c r="U97" s="4"/>
      <c r="V97" s="4"/>
      <c r="W97" s="4"/>
      <c r="X97" s="4"/>
      <c r="Y97" s="4"/>
      <c r="Z97" s="4"/>
      <c r="AB97" s="4"/>
    </row>
    <row r="98" spans="2:28">
      <c r="B98" s="113"/>
      <c r="C98" s="113"/>
      <c r="D98" s="113"/>
      <c r="E98" s="4"/>
      <c r="F98" s="4"/>
      <c r="G98" s="4"/>
      <c r="H98" s="4"/>
      <c r="I98" s="4"/>
      <c r="J98" s="4"/>
      <c r="K98" s="4"/>
      <c r="L98" s="4"/>
      <c r="M98" s="4"/>
      <c r="N98" s="4"/>
      <c r="O98" s="4"/>
      <c r="P98" s="4"/>
      <c r="Q98" s="4"/>
      <c r="R98" s="4"/>
      <c r="S98" s="4"/>
      <c r="T98" s="4"/>
      <c r="U98" s="4"/>
      <c r="V98" s="4"/>
      <c r="W98" s="4"/>
      <c r="X98" s="4"/>
      <c r="Y98" s="4"/>
      <c r="Z98" s="4"/>
      <c r="AB98" s="4"/>
    </row>
    <row r="99" spans="2:28">
      <c r="B99" s="113"/>
      <c r="C99" s="113"/>
      <c r="D99" s="113"/>
      <c r="E99" s="4"/>
      <c r="F99" s="4"/>
      <c r="G99" s="4"/>
      <c r="H99" s="4"/>
      <c r="I99" s="4"/>
      <c r="J99" s="4"/>
      <c r="K99" s="4"/>
      <c r="L99" s="4"/>
      <c r="M99" s="4"/>
      <c r="N99" s="4"/>
      <c r="O99" s="4"/>
      <c r="P99" s="4"/>
      <c r="Q99" s="4"/>
      <c r="R99" s="4"/>
      <c r="S99" s="4"/>
      <c r="T99" s="4"/>
      <c r="U99" s="4"/>
      <c r="V99" s="4"/>
      <c r="W99" s="4"/>
      <c r="X99" s="4"/>
      <c r="Y99" s="4"/>
      <c r="Z99" s="4"/>
      <c r="AB99" s="4"/>
    </row>
    <row r="100" spans="2:28">
      <c r="B100" s="113"/>
      <c r="C100" s="113"/>
      <c r="D100" s="113"/>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113"/>
      <c r="C101" s="113"/>
      <c r="D101" s="113"/>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113"/>
      <c r="C102" s="113"/>
      <c r="D102" s="113"/>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113"/>
      <c r="C103" s="113"/>
      <c r="D103" s="113"/>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113"/>
      <c r="C104" s="113"/>
      <c r="D104" s="113"/>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113"/>
      <c r="C105" s="113"/>
      <c r="D105" s="113"/>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113"/>
      <c r="C106" s="113"/>
      <c r="D106" s="113"/>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113"/>
      <c r="C107" s="113"/>
      <c r="D107" s="113"/>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113"/>
      <c r="C108" s="113"/>
      <c r="D108" s="113"/>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113"/>
      <c r="C109" s="113"/>
      <c r="D109" s="113"/>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113"/>
      <c r="C110" s="113"/>
      <c r="D110" s="113"/>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113"/>
      <c r="C111" s="113"/>
      <c r="D111" s="113"/>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113"/>
      <c r="C112" s="113"/>
      <c r="D112" s="113"/>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113"/>
      <c r="C113" s="113"/>
      <c r="D113" s="113"/>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113"/>
      <c r="C114" s="113"/>
      <c r="D114" s="113"/>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113"/>
      <c r="C115" s="113"/>
      <c r="D115" s="113"/>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113"/>
      <c r="C116" s="113"/>
      <c r="D116" s="113"/>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113"/>
      <c r="C117" s="113"/>
      <c r="D117" s="113"/>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113"/>
      <c r="C118" s="113"/>
      <c r="D118" s="113"/>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113"/>
      <c r="C119" s="113"/>
      <c r="D119" s="113"/>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113"/>
      <c r="C120" s="113"/>
      <c r="D120" s="113"/>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113"/>
      <c r="C121" s="113"/>
      <c r="D121" s="113"/>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113"/>
      <c r="C122" s="113"/>
      <c r="D122" s="113"/>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113"/>
      <c r="C123" s="113"/>
      <c r="D123" s="113"/>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113"/>
      <c r="C124" s="113"/>
      <c r="D124" s="113"/>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113"/>
      <c r="C125" s="113"/>
      <c r="D125" s="113"/>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113"/>
      <c r="C126" s="113"/>
      <c r="D126" s="113"/>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113"/>
      <c r="C127" s="113"/>
      <c r="D127" s="113"/>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113"/>
      <c r="C128" s="113"/>
      <c r="D128" s="113"/>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113"/>
      <c r="C129" s="113"/>
      <c r="D129" s="113"/>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113"/>
      <c r="C130" s="113"/>
      <c r="D130" s="113"/>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113"/>
      <c r="C131" s="113"/>
      <c r="D131" s="113"/>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113"/>
      <c r="C132" s="113"/>
      <c r="D132" s="113"/>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113"/>
      <c r="C133" s="113"/>
      <c r="D133" s="113"/>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113"/>
      <c r="C134" s="113"/>
      <c r="D134" s="113"/>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113"/>
      <c r="C135" s="113"/>
      <c r="D135" s="113"/>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113"/>
      <c r="C136" s="113"/>
      <c r="D136" s="113"/>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113"/>
      <c r="C137" s="113"/>
      <c r="D137" s="113"/>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113"/>
      <c r="C138" s="113"/>
      <c r="D138" s="113"/>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113"/>
      <c r="C139" s="113"/>
      <c r="D139" s="113"/>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113"/>
      <c r="C140" s="113"/>
      <c r="D140" s="113"/>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113"/>
      <c r="C141" s="113"/>
      <c r="D141" s="113"/>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113"/>
      <c r="C142" s="113"/>
      <c r="D142" s="113"/>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113"/>
      <c r="C143" s="113"/>
      <c r="D143" s="113"/>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113"/>
      <c r="C144" s="113"/>
      <c r="D144" s="113"/>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113"/>
      <c r="C145" s="113"/>
      <c r="D145" s="113"/>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113"/>
      <c r="C146" s="113"/>
      <c r="D146" s="113"/>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113"/>
      <c r="C147" s="113"/>
      <c r="D147" s="113"/>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113"/>
      <c r="C148" s="113"/>
      <c r="D148" s="113"/>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113"/>
      <c r="C149" s="113"/>
      <c r="D149" s="113"/>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113"/>
      <c r="C150" s="113"/>
      <c r="D150" s="113"/>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113"/>
      <c r="C151" s="113"/>
      <c r="D151" s="113"/>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113"/>
      <c r="C152" s="113"/>
      <c r="D152" s="113"/>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113"/>
      <c r="C153" s="113"/>
      <c r="D153" s="113"/>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113"/>
      <c r="C154" s="113"/>
      <c r="D154" s="113"/>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113"/>
      <c r="C155" s="113"/>
      <c r="D155" s="113"/>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113"/>
      <c r="C156" s="113"/>
      <c r="D156" s="113"/>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113"/>
      <c r="C157" s="113"/>
      <c r="D157" s="113"/>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113"/>
      <c r="C158" s="113"/>
      <c r="D158" s="113"/>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113"/>
      <c r="C159" s="113"/>
      <c r="D159" s="113"/>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113"/>
      <c r="C160" s="113"/>
      <c r="D160" s="113"/>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113"/>
      <c r="C161" s="113"/>
      <c r="D161" s="113"/>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113"/>
      <c r="C162" s="113"/>
      <c r="D162" s="113"/>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113"/>
      <c r="C163" s="113"/>
      <c r="D163" s="113"/>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113"/>
      <c r="C164" s="113"/>
      <c r="D164" s="113"/>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113"/>
      <c r="C165" s="113"/>
      <c r="D165" s="113"/>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113"/>
      <c r="C166" s="113"/>
      <c r="D166" s="113"/>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113"/>
      <c r="C167" s="113"/>
      <c r="D167" s="113"/>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113"/>
      <c r="C168" s="113"/>
      <c r="D168" s="113"/>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113"/>
      <c r="C169" s="113"/>
      <c r="D169" s="113"/>
    </row>
    <row r="170" spans="2:28">
      <c r="B170" s="113"/>
      <c r="C170" s="113"/>
      <c r="D170" s="113"/>
    </row>
    <row r="171" spans="2:28">
      <c r="B171" s="113"/>
      <c r="C171" s="113"/>
      <c r="D171" s="113"/>
    </row>
    <row r="172" spans="2:28">
      <c r="B172" s="113"/>
      <c r="C172" s="113"/>
      <c r="D172" s="113"/>
    </row>
    <row r="173" spans="2:28">
      <c r="B173" s="113"/>
      <c r="C173" s="113"/>
      <c r="D173" s="113"/>
    </row>
    <row r="174" spans="2:28">
      <c r="B174" s="113"/>
      <c r="C174" s="113"/>
      <c r="D174" s="113"/>
    </row>
    <row r="175" spans="2:28">
      <c r="B175" s="113"/>
      <c r="C175" s="113"/>
      <c r="D175" s="113"/>
    </row>
    <row r="176" spans="2:28">
      <c r="B176" s="113"/>
      <c r="C176" s="113"/>
      <c r="D176" s="113"/>
    </row>
    <row r="177" spans="2:4">
      <c r="B177" s="113"/>
      <c r="C177" s="113"/>
      <c r="D177" s="113"/>
    </row>
    <row r="178" spans="2:4">
      <c r="B178" s="113"/>
      <c r="C178" s="113"/>
      <c r="D178" s="113"/>
    </row>
  </sheetData>
  <sheetProtection password="CC3D" sheet="1" selectLockedCells="1"/>
  <protectedRanges>
    <protectedRange sqref="K4:AA5 N6:AA6 P8:P9 R8:R9 U8:U9 X8:X9 E29:AA29 E27:E28 F25:AA27 E25 V31:V39 S31:S39 P34:P39 Y31:Y39 L31:L39 N34:N39" name="範圍1"/>
  </protectedRanges>
  <mergeCells count="76">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 ref="D21:Z21"/>
    <mergeCell ref="C16:Z16"/>
    <mergeCell ref="D17:Z17"/>
    <mergeCell ref="D18:Z18"/>
    <mergeCell ref="D19:Z19"/>
    <mergeCell ref="D20:Z20"/>
    <mergeCell ref="C23:Z23"/>
    <mergeCell ref="I31:J31"/>
    <mergeCell ref="I32:J32"/>
    <mergeCell ref="I33:J33"/>
    <mergeCell ref="K31:L31"/>
    <mergeCell ref="K32:L32"/>
    <mergeCell ref="K33:L33"/>
    <mergeCell ref="T33:U33"/>
    <mergeCell ref="C31:G31"/>
    <mergeCell ref="C32:G32"/>
    <mergeCell ref="C33:G33"/>
    <mergeCell ref="I24:Z24"/>
    <mergeCell ref="E29:G29"/>
    <mergeCell ref="K29:O29"/>
    <mergeCell ref="P29:Z29"/>
    <mergeCell ref="I25:Z25"/>
    <mergeCell ref="B41:Z41"/>
    <mergeCell ref="C10:Z10"/>
    <mergeCell ref="C4:F5"/>
    <mergeCell ref="C22:Z22"/>
    <mergeCell ref="Y8:Z8"/>
    <mergeCell ref="C8:M9"/>
    <mergeCell ref="D11:Z11"/>
    <mergeCell ref="D12:Z12"/>
    <mergeCell ref="D13:Z13"/>
    <mergeCell ref="T31:U31"/>
    <mergeCell ref="W31:X31"/>
    <mergeCell ref="T32:U32"/>
    <mergeCell ref="W32:X32"/>
    <mergeCell ref="D14:Z14"/>
    <mergeCell ref="D15:Z15"/>
    <mergeCell ref="C30:Z30"/>
    <mergeCell ref="S2:Z2"/>
    <mergeCell ref="B3:E3"/>
    <mergeCell ref="H4:Z4"/>
    <mergeCell ref="H5:Z5"/>
    <mergeCell ref="C6:J6"/>
    <mergeCell ref="K6:Z6"/>
    <mergeCell ref="B2:R2"/>
    <mergeCell ref="T37:U37"/>
    <mergeCell ref="W37:X37"/>
    <mergeCell ref="T36:U36"/>
    <mergeCell ref="W36:X36"/>
    <mergeCell ref="W33:X33"/>
    <mergeCell ref="C24:H24"/>
    <mergeCell ref="C25:H25"/>
    <mergeCell ref="C26:H26"/>
    <mergeCell ref="C27:H27"/>
    <mergeCell ref="C28:H28"/>
    <mergeCell ref="R31:S31"/>
    <mergeCell ref="R32:S32"/>
    <mergeCell ref="I26:Z26"/>
    <mergeCell ref="I27:Z27"/>
    <mergeCell ref="I28:Z28"/>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2"/>
  <sheetViews>
    <sheetView view="pageBreakPreview" topLeftCell="A34" zoomScaleSheetLayoutView="100" workbookViewId="0">
      <selection activeCell="Q51" sqref="Q51:W54"/>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61"/>
      <c r="C2" s="161" t="s">
        <v>1306</v>
      </c>
      <c r="D2" s="743" t="s">
        <v>1305</v>
      </c>
      <c r="E2" s="743"/>
      <c r="F2" s="743"/>
      <c r="G2" s="743"/>
      <c r="H2" s="743"/>
      <c r="I2" s="743"/>
      <c r="J2" s="743"/>
      <c r="K2" s="743"/>
      <c r="L2" s="743"/>
      <c r="M2" s="743"/>
      <c r="N2" s="743"/>
      <c r="O2" s="743"/>
      <c r="P2" s="743"/>
      <c r="Q2" s="743"/>
      <c r="R2" s="743"/>
      <c r="S2" s="743"/>
      <c r="T2" s="743"/>
      <c r="U2" s="743"/>
      <c r="V2" s="743"/>
      <c r="W2" s="743"/>
      <c r="X2" s="1"/>
    </row>
    <row r="3" spans="1:26" ht="16.5" customHeight="1">
      <c r="A3" s="1"/>
      <c r="B3" s="161"/>
      <c r="C3" s="161"/>
      <c r="D3" s="161" t="s">
        <v>1304</v>
      </c>
      <c r="E3" s="742" t="s">
        <v>1565</v>
      </c>
      <c r="F3" s="742"/>
      <c r="G3" s="742"/>
      <c r="H3" s="742"/>
      <c r="I3" s="742"/>
      <c r="J3" s="742"/>
      <c r="K3" s="742"/>
      <c r="L3" s="742"/>
      <c r="M3" s="742"/>
      <c r="N3" s="742"/>
      <c r="O3" s="742"/>
      <c r="P3" s="742"/>
      <c r="Q3" s="742"/>
      <c r="R3" s="742"/>
      <c r="S3" s="742"/>
      <c r="T3" s="742"/>
      <c r="U3" s="742"/>
      <c r="V3" s="742"/>
      <c r="W3" s="742"/>
      <c r="X3" s="1"/>
    </row>
    <row r="4" spans="1:26" ht="16.5" customHeight="1">
      <c r="A4" s="1"/>
      <c r="B4" s="161"/>
      <c r="C4" s="161"/>
      <c r="D4" s="161" t="s">
        <v>1303</v>
      </c>
      <c r="E4" s="742" t="s">
        <v>1566</v>
      </c>
      <c r="F4" s="742"/>
      <c r="G4" s="742"/>
      <c r="H4" s="742"/>
      <c r="I4" s="742"/>
      <c r="J4" s="742"/>
      <c r="K4" s="742"/>
      <c r="L4" s="742"/>
      <c r="M4" s="742"/>
      <c r="N4" s="742"/>
      <c r="O4" s="742"/>
      <c r="P4" s="742"/>
      <c r="Q4" s="742"/>
      <c r="R4" s="742"/>
      <c r="S4" s="742"/>
      <c r="T4" s="742"/>
      <c r="U4" s="742"/>
      <c r="V4" s="742"/>
      <c r="W4" s="742"/>
      <c r="X4" s="1"/>
    </row>
    <row r="5" spans="1:26" ht="16.5" customHeight="1">
      <c r="A5" s="1"/>
      <c r="B5" s="483"/>
      <c r="C5" s="483"/>
      <c r="D5" s="483" t="s">
        <v>1563</v>
      </c>
      <c r="E5" s="742" t="s">
        <v>1567</v>
      </c>
      <c r="F5" s="742"/>
      <c r="G5" s="742"/>
      <c r="H5" s="742"/>
      <c r="I5" s="742"/>
      <c r="J5" s="742"/>
      <c r="K5" s="742"/>
      <c r="L5" s="742"/>
      <c r="M5" s="742"/>
      <c r="N5" s="742"/>
      <c r="O5" s="742"/>
      <c r="P5" s="742"/>
      <c r="Q5" s="742"/>
      <c r="R5" s="742"/>
      <c r="S5" s="742"/>
      <c r="T5" s="742"/>
      <c r="U5" s="742"/>
      <c r="V5" s="742"/>
      <c r="W5" s="742"/>
      <c r="X5" s="1"/>
    </row>
    <row r="6" spans="1:26" ht="24" customHeight="1">
      <c r="A6" s="1"/>
      <c r="B6" s="161"/>
      <c r="C6" s="161"/>
      <c r="D6" s="161" t="s">
        <v>235</v>
      </c>
      <c r="E6" s="749" t="s">
        <v>1302</v>
      </c>
      <c r="F6" s="749"/>
      <c r="G6" s="749"/>
      <c r="H6" s="749"/>
      <c r="I6" s="749"/>
      <c r="J6" s="749"/>
      <c r="K6" s="749"/>
      <c r="L6" s="749"/>
      <c r="M6" s="749"/>
      <c r="N6" s="749"/>
      <c r="O6" s="749"/>
      <c r="P6" s="749"/>
      <c r="Q6" s="749"/>
      <c r="R6" s="749"/>
      <c r="S6" s="749"/>
      <c r="T6" s="749"/>
      <c r="U6" s="749"/>
      <c r="V6" s="749"/>
      <c r="W6" s="749"/>
      <c r="X6" s="1"/>
    </row>
    <row r="7" spans="1:26" ht="36.75" customHeight="1">
      <c r="A7" s="1"/>
      <c r="B7" s="161"/>
      <c r="C7" s="161"/>
      <c r="D7" s="161" t="s">
        <v>236</v>
      </c>
      <c r="E7" s="749" t="s">
        <v>1301</v>
      </c>
      <c r="F7" s="749"/>
      <c r="G7" s="749"/>
      <c r="H7" s="749"/>
      <c r="I7" s="749"/>
      <c r="J7" s="749"/>
      <c r="K7" s="749"/>
      <c r="L7" s="749"/>
      <c r="M7" s="749"/>
      <c r="N7" s="749"/>
      <c r="O7" s="749"/>
      <c r="P7" s="749"/>
      <c r="Q7" s="749"/>
      <c r="R7" s="749"/>
      <c r="S7" s="749"/>
      <c r="T7" s="749"/>
      <c r="U7" s="749"/>
      <c r="V7" s="749"/>
      <c r="W7" s="749"/>
      <c r="X7" s="1"/>
    </row>
    <row r="8" spans="1:26">
      <c r="A8" s="80"/>
      <c r="B8" s="132"/>
      <c r="C8" s="217" t="s">
        <v>133</v>
      </c>
      <c r="D8" s="743" t="s">
        <v>250</v>
      </c>
      <c r="E8" s="743"/>
      <c r="F8" s="743"/>
      <c r="G8" s="743"/>
      <c r="H8" s="743"/>
      <c r="I8" s="743"/>
      <c r="J8" s="743"/>
      <c r="K8" s="743"/>
      <c r="L8" s="743"/>
      <c r="M8" s="743"/>
      <c r="N8" s="743"/>
      <c r="O8" s="743"/>
      <c r="P8" s="743"/>
      <c r="Q8" s="743"/>
      <c r="R8" s="743"/>
      <c r="S8" s="743"/>
      <c r="T8" s="743"/>
      <c r="U8" s="743"/>
      <c r="V8" s="743"/>
      <c r="W8" s="743"/>
      <c r="X8" s="1"/>
      <c r="Z8" s="4"/>
    </row>
    <row r="9" spans="1:26" ht="15" customHeight="1">
      <c r="A9" s="80"/>
      <c r="B9" s="132"/>
      <c r="C9" s="132"/>
      <c r="D9" s="132" t="s">
        <v>232</v>
      </c>
      <c r="E9" s="748" t="s">
        <v>251</v>
      </c>
      <c r="F9" s="748"/>
      <c r="G9" s="748"/>
      <c r="H9" s="748"/>
      <c r="I9" s="748"/>
      <c r="J9" s="748"/>
      <c r="K9" s="748"/>
      <c r="L9" s="748"/>
      <c r="M9" s="748"/>
      <c r="N9" s="748"/>
      <c r="O9" s="748"/>
      <c r="P9" s="748"/>
      <c r="Q9" s="748"/>
      <c r="R9" s="748"/>
      <c r="S9" s="748"/>
      <c r="T9" s="748"/>
      <c r="U9" s="748"/>
      <c r="V9" s="748"/>
      <c r="W9" s="748"/>
      <c r="X9" s="1"/>
      <c r="Z9" s="4"/>
    </row>
    <row r="10" spans="1:26">
      <c r="A10" s="80"/>
      <c r="B10" s="132"/>
      <c r="C10" s="217" t="s">
        <v>252</v>
      </c>
      <c r="D10" s="743" t="s">
        <v>253</v>
      </c>
      <c r="E10" s="743"/>
      <c r="F10" s="743"/>
      <c r="G10" s="743"/>
      <c r="H10" s="743"/>
      <c r="I10" s="743"/>
      <c r="J10" s="743"/>
      <c r="K10" s="743"/>
      <c r="L10" s="743"/>
      <c r="M10" s="743"/>
      <c r="N10" s="743"/>
      <c r="O10" s="743"/>
      <c r="P10" s="743"/>
      <c r="Q10" s="743"/>
      <c r="R10" s="743"/>
      <c r="S10" s="743"/>
      <c r="T10" s="743"/>
      <c r="U10" s="743"/>
      <c r="V10" s="743"/>
      <c r="W10" s="743"/>
      <c r="X10" s="1"/>
      <c r="Y10" s="4"/>
    </row>
    <row r="11" spans="1:26">
      <c r="A11" s="80"/>
      <c r="B11" s="132"/>
      <c r="C11" s="132"/>
      <c r="D11" s="132" t="s">
        <v>232</v>
      </c>
      <c r="E11" s="748" t="s">
        <v>1199</v>
      </c>
      <c r="F11" s="748"/>
      <c r="G11" s="748"/>
      <c r="H11" s="748"/>
      <c r="I11" s="748"/>
      <c r="J11" s="748"/>
      <c r="K11" s="748"/>
      <c r="L11" s="748"/>
      <c r="M11" s="748"/>
      <c r="N11" s="748"/>
      <c r="O11" s="748"/>
      <c r="P11" s="748"/>
      <c r="Q11" s="748"/>
      <c r="R11" s="748"/>
      <c r="S11" s="748"/>
      <c r="T11" s="748"/>
      <c r="U11" s="748"/>
      <c r="V11" s="748"/>
      <c r="W11" s="748"/>
      <c r="X11" s="1"/>
      <c r="Y11" s="4"/>
    </row>
    <row r="12" spans="1:26">
      <c r="A12" s="80"/>
      <c r="B12" s="132"/>
      <c r="C12" s="132"/>
      <c r="D12" s="132" t="s">
        <v>254</v>
      </c>
      <c r="E12" s="748" t="s">
        <v>1316</v>
      </c>
      <c r="F12" s="748"/>
      <c r="G12" s="748"/>
      <c r="H12" s="748"/>
      <c r="I12" s="748"/>
      <c r="J12" s="748"/>
      <c r="K12" s="748"/>
      <c r="L12" s="748"/>
      <c r="M12" s="748"/>
      <c r="N12" s="748"/>
      <c r="O12" s="748"/>
      <c r="P12" s="748"/>
      <c r="Q12" s="748"/>
      <c r="R12" s="748"/>
      <c r="S12" s="748"/>
      <c r="T12" s="748"/>
      <c r="U12" s="748"/>
      <c r="V12" s="748"/>
      <c r="W12" s="748"/>
      <c r="X12" s="1"/>
      <c r="Y12" s="4"/>
    </row>
    <row r="13" spans="1:26">
      <c r="A13" s="80"/>
      <c r="B13" s="132"/>
      <c r="C13" s="132"/>
      <c r="D13" s="132" t="s">
        <v>255</v>
      </c>
      <c r="E13" s="748" t="s">
        <v>1564</v>
      </c>
      <c r="F13" s="748"/>
      <c r="G13" s="748"/>
      <c r="H13" s="748"/>
      <c r="I13" s="748"/>
      <c r="J13" s="748"/>
      <c r="K13" s="748"/>
      <c r="L13" s="748"/>
      <c r="M13" s="748"/>
      <c r="N13" s="748"/>
      <c r="O13" s="748"/>
      <c r="P13" s="748"/>
      <c r="Q13" s="748"/>
      <c r="R13" s="748"/>
      <c r="S13" s="748"/>
      <c r="T13" s="748"/>
      <c r="U13" s="748"/>
      <c r="V13" s="748"/>
      <c r="W13" s="748"/>
      <c r="X13" s="1"/>
      <c r="Y13" s="4"/>
    </row>
    <row r="14" spans="1:26">
      <c r="A14" s="80"/>
      <c r="B14" s="132"/>
      <c r="C14" s="132"/>
      <c r="D14" s="132" t="s">
        <v>256</v>
      </c>
      <c r="E14" s="748" t="s">
        <v>258</v>
      </c>
      <c r="F14" s="748"/>
      <c r="G14" s="748"/>
      <c r="H14" s="748"/>
      <c r="I14" s="748"/>
      <c r="J14" s="748"/>
      <c r="K14" s="748"/>
      <c r="L14" s="748"/>
      <c r="M14" s="748"/>
      <c r="N14" s="748"/>
      <c r="O14" s="748"/>
      <c r="P14" s="748"/>
      <c r="Q14" s="748"/>
      <c r="R14" s="748"/>
      <c r="S14" s="748"/>
      <c r="T14" s="748"/>
      <c r="U14" s="748"/>
      <c r="V14" s="748"/>
      <c r="W14" s="748"/>
      <c r="X14" s="1"/>
      <c r="Y14" s="4"/>
    </row>
    <row r="15" spans="1:26" ht="21.75" customHeight="1">
      <c r="A15" s="80"/>
      <c r="B15" s="132"/>
      <c r="C15" s="132"/>
      <c r="D15" s="132" t="s">
        <v>257</v>
      </c>
      <c r="E15" s="748" t="s">
        <v>259</v>
      </c>
      <c r="F15" s="748"/>
      <c r="G15" s="748"/>
      <c r="H15" s="748"/>
      <c r="I15" s="748"/>
      <c r="J15" s="748"/>
      <c r="K15" s="748"/>
      <c r="L15" s="748"/>
      <c r="M15" s="748"/>
      <c r="N15" s="748"/>
      <c r="O15" s="748"/>
      <c r="P15" s="748"/>
      <c r="Q15" s="748"/>
      <c r="R15" s="748"/>
      <c r="S15" s="748"/>
      <c r="T15" s="748"/>
      <c r="U15" s="748"/>
      <c r="V15" s="748"/>
      <c r="W15" s="748"/>
      <c r="X15" s="1"/>
      <c r="Y15" s="4"/>
    </row>
    <row r="16" spans="1:26">
      <c r="A16" s="1"/>
      <c r="B16" s="188">
        <v>6.8</v>
      </c>
      <c r="C16" s="719" t="s">
        <v>260</v>
      </c>
      <c r="D16" s="719"/>
      <c r="E16" s="719"/>
      <c r="F16" s="719"/>
      <c r="G16" s="719"/>
      <c r="H16" s="106" t="s">
        <v>34</v>
      </c>
      <c r="I16" s="481"/>
      <c r="J16" s="106" t="s">
        <v>35</v>
      </c>
      <c r="K16" s="481"/>
      <c r="L16" s="106" t="s">
        <v>36</v>
      </c>
      <c r="M16" s="481"/>
      <c r="N16" s="106" t="s">
        <v>37</v>
      </c>
      <c r="O16" s="106" t="s">
        <v>38</v>
      </c>
      <c r="P16" s="481"/>
      <c r="Q16" s="720" t="s">
        <v>35</v>
      </c>
      <c r="R16" s="720"/>
      <c r="S16" s="481"/>
      <c r="T16" s="720" t="s">
        <v>36</v>
      </c>
      <c r="U16" s="720"/>
      <c r="V16" s="481"/>
      <c r="W16" s="106" t="s">
        <v>37</v>
      </c>
      <c r="X16" s="1"/>
      <c r="Y16" s="4"/>
    </row>
    <row r="17" spans="1:25">
      <c r="A17" s="1"/>
      <c r="B17" s="131"/>
      <c r="C17" s="741" t="s">
        <v>261</v>
      </c>
      <c r="D17" s="741"/>
      <c r="E17" s="741"/>
      <c r="F17" s="741"/>
      <c r="G17" s="741"/>
      <c r="H17" s="112"/>
      <c r="I17" s="112"/>
      <c r="J17" s="112"/>
      <c r="K17" s="112"/>
      <c r="L17" s="112"/>
      <c r="M17" s="112"/>
      <c r="N17" s="112"/>
      <c r="O17" s="112"/>
      <c r="P17" s="112"/>
      <c r="Q17" s="128"/>
      <c r="R17" s="128"/>
      <c r="S17" s="112"/>
      <c r="T17" s="128"/>
      <c r="U17" s="128"/>
      <c r="V17" s="112"/>
      <c r="W17" s="112"/>
      <c r="X17" s="1"/>
      <c r="Y17" s="4"/>
    </row>
    <row r="18" spans="1:25" ht="29.25" customHeight="1">
      <c r="A18" s="1"/>
      <c r="B18" s="131"/>
      <c r="C18" s="741"/>
      <c r="D18" s="741"/>
      <c r="E18" s="741"/>
      <c r="F18" s="741"/>
      <c r="G18" s="741"/>
      <c r="H18" s="112"/>
      <c r="I18" s="112"/>
      <c r="J18" s="112"/>
      <c r="K18" s="112"/>
      <c r="L18" s="112"/>
      <c r="M18" s="112"/>
      <c r="N18" s="112"/>
      <c r="O18" s="112"/>
      <c r="P18" s="112"/>
      <c r="Q18" s="128"/>
      <c r="R18" s="128"/>
      <c r="S18" s="112"/>
      <c r="T18" s="128"/>
      <c r="U18" s="128"/>
      <c r="V18" s="112"/>
      <c r="W18" s="112"/>
      <c r="X18" s="1"/>
      <c r="Y18" s="4"/>
    </row>
    <row r="19" spans="1:25">
      <c r="A19" s="1"/>
      <c r="B19" s="479">
        <v>7</v>
      </c>
      <c r="C19" s="772" t="s">
        <v>270</v>
      </c>
      <c r="D19" s="772"/>
      <c r="E19" s="772"/>
      <c r="F19" s="772"/>
      <c r="G19" s="772"/>
      <c r="H19" s="772"/>
      <c r="I19" s="772"/>
      <c r="J19" s="772"/>
      <c r="K19" s="772"/>
      <c r="L19" s="772"/>
      <c r="M19" s="772"/>
      <c r="N19" s="772"/>
      <c r="O19" s="772"/>
      <c r="P19" s="772"/>
      <c r="Q19" s="772"/>
      <c r="R19" s="772"/>
      <c r="S19" s="772"/>
      <c r="T19" s="772"/>
      <c r="U19" s="772"/>
      <c r="V19" s="772"/>
      <c r="W19" s="772"/>
      <c r="X19" s="1"/>
      <c r="Y19" s="4"/>
    </row>
    <row r="20" spans="1:25" ht="31.5" customHeight="1">
      <c r="A20" s="1"/>
      <c r="B20" s="3"/>
      <c r="C20" s="773" t="s">
        <v>271</v>
      </c>
      <c r="D20" s="706"/>
      <c r="E20" s="706"/>
      <c r="F20" s="706"/>
      <c r="G20" s="706"/>
      <c r="H20" s="706"/>
      <c r="I20" s="706"/>
      <c r="J20" s="706"/>
      <c r="K20" s="706"/>
      <c r="L20" s="706"/>
      <c r="M20" s="706"/>
      <c r="N20" s="706"/>
      <c r="O20" s="706"/>
      <c r="P20" s="706"/>
      <c r="Q20" s="706"/>
      <c r="R20" s="706"/>
      <c r="S20" s="706"/>
      <c r="T20" s="706"/>
      <c r="U20" s="706"/>
      <c r="V20" s="706"/>
      <c r="W20" s="706"/>
      <c r="X20" s="1"/>
      <c r="Y20" s="4"/>
    </row>
    <row r="21" spans="1:25" ht="30.75" customHeight="1">
      <c r="A21" s="1"/>
      <c r="B21" s="127"/>
      <c r="C21" s="744" t="s">
        <v>43</v>
      </c>
      <c r="D21" s="744"/>
      <c r="E21" s="745"/>
      <c r="F21" s="744" t="s">
        <v>44</v>
      </c>
      <c r="G21" s="745"/>
      <c r="H21" s="744" t="s">
        <v>45</v>
      </c>
      <c r="I21" s="744"/>
      <c r="J21" s="744"/>
      <c r="K21" s="744"/>
      <c r="L21" s="745"/>
      <c r="M21" s="776" t="s">
        <v>46</v>
      </c>
      <c r="N21" s="777"/>
      <c r="O21" s="777"/>
      <c r="P21" s="778"/>
      <c r="Q21" s="750" t="s">
        <v>1678</v>
      </c>
      <c r="R21" s="751"/>
      <c r="S21" s="751"/>
      <c r="T21" s="751"/>
      <c r="U21" s="751"/>
      <c r="V21" s="751"/>
      <c r="W21" s="751"/>
      <c r="X21" s="1"/>
      <c r="Y21" s="4"/>
    </row>
    <row r="22" spans="1:25" ht="12.75" customHeight="1">
      <c r="A22" s="1"/>
      <c r="B22" s="127"/>
      <c r="C22" s="774"/>
      <c r="D22" s="774"/>
      <c r="E22" s="775"/>
      <c r="F22" s="746"/>
      <c r="G22" s="747"/>
      <c r="H22" s="746"/>
      <c r="I22" s="746"/>
      <c r="J22" s="746"/>
      <c r="K22" s="746"/>
      <c r="L22" s="747"/>
      <c r="M22" s="785" t="s">
        <v>47</v>
      </c>
      <c r="N22" s="786"/>
      <c r="O22" s="785" t="s">
        <v>48</v>
      </c>
      <c r="P22" s="786"/>
      <c r="Q22" s="752"/>
      <c r="R22" s="753"/>
      <c r="S22" s="753"/>
      <c r="T22" s="753"/>
      <c r="U22" s="753"/>
      <c r="V22" s="753"/>
      <c r="W22" s="753"/>
      <c r="X22" s="1"/>
      <c r="Y22" s="4"/>
    </row>
    <row r="23" spans="1:25">
      <c r="A23" s="1"/>
      <c r="B23" s="189">
        <v>7.1</v>
      </c>
      <c r="C23" s="719" t="s">
        <v>112</v>
      </c>
      <c r="D23" s="719"/>
      <c r="E23" s="769"/>
      <c r="F23" s="760"/>
      <c r="G23" s="766"/>
      <c r="H23" s="760"/>
      <c r="I23" s="717"/>
      <c r="J23" s="717"/>
      <c r="K23" s="717"/>
      <c r="L23" s="766"/>
      <c r="M23" s="789" t="s">
        <v>272</v>
      </c>
      <c r="N23" s="790"/>
      <c r="O23" s="790"/>
      <c r="P23" s="790"/>
      <c r="Q23" s="790"/>
      <c r="R23" s="790"/>
      <c r="S23" s="790"/>
      <c r="T23" s="790"/>
      <c r="U23" s="790"/>
      <c r="V23" s="790"/>
      <c r="W23" s="790"/>
      <c r="X23" s="1"/>
      <c r="Y23" s="4"/>
    </row>
    <row r="24" spans="1:25" ht="15" customHeight="1">
      <c r="A24" s="1"/>
      <c r="B24" s="189"/>
      <c r="C24" s="736"/>
      <c r="D24" s="736"/>
      <c r="E24" s="770"/>
      <c r="F24" s="761"/>
      <c r="G24" s="767"/>
      <c r="H24" s="761"/>
      <c r="I24" s="762"/>
      <c r="J24" s="762"/>
      <c r="K24" s="762"/>
      <c r="L24" s="767"/>
      <c r="M24" s="791"/>
      <c r="N24" s="792"/>
      <c r="O24" s="792"/>
      <c r="P24" s="792"/>
      <c r="Q24" s="792"/>
      <c r="R24" s="792"/>
      <c r="S24" s="792"/>
      <c r="T24" s="792"/>
      <c r="U24" s="792"/>
      <c r="V24" s="792"/>
      <c r="W24" s="792"/>
      <c r="X24" s="1"/>
      <c r="Y24" s="4"/>
    </row>
    <row r="25" spans="1:25" ht="14.25" customHeight="1">
      <c r="A25" s="1"/>
      <c r="B25" s="189"/>
      <c r="C25" s="787"/>
      <c r="D25" s="787"/>
      <c r="E25" s="788"/>
      <c r="F25" s="761"/>
      <c r="G25" s="767"/>
      <c r="H25" s="761"/>
      <c r="I25" s="762"/>
      <c r="J25" s="762"/>
      <c r="K25" s="762"/>
      <c r="L25" s="767"/>
      <c r="M25" s="791"/>
      <c r="N25" s="792"/>
      <c r="O25" s="792"/>
      <c r="P25" s="792"/>
      <c r="Q25" s="792"/>
      <c r="R25" s="792"/>
      <c r="S25" s="792"/>
      <c r="T25" s="792"/>
      <c r="U25" s="792"/>
      <c r="V25" s="792"/>
      <c r="W25" s="792"/>
      <c r="X25" s="1"/>
      <c r="Y25" s="4"/>
    </row>
    <row r="26" spans="1:25" ht="13.5" customHeight="1">
      <c r="A26" s="1"/>
      <c r="B26" s="189"/>
      <c r="C26" s="787"/>
      <c r="D26" s="787"/>
      <c r="E26" s="788"/>
      <c r="F26" s="763"/>
      <c r="G26" s="768"/>
      <c r="H26" s="763"/>
      <c r="I26" s="764"/>
      <c r="J26" s="764"/>
      <c r="K26" s="764"/>
      <c r="L26" s="768"/>
      <c r="M26" s="793"/>
      <c r="N26" s="794"/>
      <c r="O26" s="794"/>
      <c r="P26" s="794"/>
      <c r="Q26" s="794"/>
      <c r="R26" s="794"/>
      <c r="S26" s="794"/>
      <c r="T26" s="794"/>
      <c r="U26" s="794"/>
      <c r="V26" s="794"/>
      <c r="W26" s="794"/>
      <c r="X26" s="1"/>
      <c r="Y26" s="4"/>
    </row>
    <row r="27" spans="1:25">
      <c r="A27" s="1"/>
      <c r="B27" s="189">
        <v>7.2</v>
      </c>
      <c r="C27" s="732" t="s">
        <v>1608</v>
      </c>
      <c r="D27" s="719"/>
      <c r="E27" s="769"/>
      <c r="F27" s="760"/>
      <c r="G27" s="766"/>
      <c r="H27" s="760"/>
      <c r="I27" s="717"/>
      <c r="J27" s="717"/>
      <c r="K27" s="717"/>
      <c r="L27" s="766"/>
      <c r="M27" s="754"/>
      <c r="N27" s="755"/>
      <c r="O27" s="754"/>
      <c r="P27" s="755"/>
      <c r="Q27" s="760"/>
      <c r="R27" s="717"/>
      <c r="S27" s="717"/>
      <c r="T27" s="717"/>
      <c r="U27" s="717"/>
      <c r="V27" s="717"/>
      <c r="W27" s="717"/>
      <c r="X27" s="1"/>
      <c r="Y27" s="4"/>
    </row>
    <row r="28" spans="1:25">
      <c r="A28" s="1"/>
      <c r="B28" s="189"/>
      <c r="C28" s="736"/>
      <c r="D28" s="736"/>
      <c r="E28" s="770"/>
      <c r="F28" s="761"/>
      <c r="G28" s="767"/>
      <c r="H28" s="761"/>
      <c r="I28" s="762"/>
      <c r="J28" s="762"/>
      <c r="K28" s="762"/>
      <c r="L28" s="767"/>
      <c r="M28" s="756"/>
      <c r="N28" s="757"/>
      <c r="O28" s="756"/>
      <c r="P28" s="757"/>
      <c r="Q28" s="761"/>
      <c r="R28" s="762"/>
      <c r="S28" s="762"/>
      <c r="T28" s="762"/>
      <c r="U28" s="762"/>
      <c r="V28" s="762"/>
      <c r="W28" s="762"/>
      <c r="X28" s="1"/>
      <c r="Y28" s="4"/>
    </row>
    <row r="29" spans="1:25">
      <c r="A29" s="1"/>
      <c r="B29" s="189"/>
      <c r="C29" s="736"/>
      <c r="D29" s="736"/>
      <c r="E29" s="770"/>
      <c r="F29" s="761"/>
      <c r="G29" s="767"/>
      <c r="H29" s="761"/>
      <c r="I29" s="762"/>
      <c r="J29" s="762"/>
      <c r="K29" s="762"/>
      <c r="L29" s="767"/>
      <c r="M29" s="756"/>
      <c r="N29" s="757"/>
      <c r="O29" s="756"/>
      <c r="P29" s="757"/>
      <c r="Q29" s="761"/>
      <c r="R29" s="762"/>
      <c r="S29" s="762"/>
      <c r="T29" s="762"/>
      <c r="U29" s="762"/>
      <c r="V29" s="762"/>
      <c r="W29" s="762"/>
      <c r="X29" s="1"/>
      <c r="Y29" s="4"/>
    </row>
    <row r="30" spans="1:25">
      <c r="A30" s="1"/>
      <c r="B30" s="189"/>
      <c r="C30" s="736"/>
      <c r="D30" s="736"/>
      <c r="E30" s="770"/>
      <c r="F30" s="761"/>
      <c r="G30" s="767"/>
      <c r="H30" s="761"/>
      <c r="I30" s="762"/>
      <c r="J30" s="762"/>
      <c r="K30" s="762"/>
      <c r="L30" s="767"/>
      <c r="M30" s="756"/>
      <c r="N30" s="757"/>
      <c r="O30" s="756"/>
      <c r="P30" s="757"/>
      <c r="Q30" s="761"/>
      <c r="R30" s="762"/>
      <c r="S30" s="762"/>
      <c r="T30" s="762"/>
      <c r="U30" s="762"/>
      <c r="V30" s="762"/>
      <c r="W30" s="762"/>
      <c r="X30" s="1"/>
      <c r="Y30" s="4"/>
    </row>
    <row r="31" spans="1:25">
      <c r="A31" s="1"/>
      <c r="B31" s="453"/>
      <c r="C31" s="736"/>
      <c r="D31" s="736"/>
      <c r="E31" s="770"/>
      <c r="F31" s="761"/>
      <c r="G31" s="767"/>
      <c r="H31" s="761"/>
      <c r="I31" s="762"/>
      <c r="J31" s="762"/>
      <c r="K31" s="762"/>
      <c r="L31" s="767"/>
      <c r="M31" s="756"/>
      <c r="N31" s="757"/>
      <c r="O31" s="756"/>
      <c r="P31" s="757"/>
      <c r="Q31" s="761"/>
      <c r="R31" s="762"/>
      <c r="S31" s="762"/>
      <c r="T31" s="762"/>
      <c r="U31" s="762"/>
      <c r="V31" s="762"/>
      <c r="W31" s="762"/>
      <c r="X31" s="1"/>
      <c r="Y31" s="4"/>
    </row>
    <row r="32" spans="1:25">
      <c r="A32" s="1"/>
      <c r="B32" s="453"/>
      <c r="C32" s="736"/>
      <c r="D32" s="736"/>
      <c r="E32" s="770"/>
      <c r="F32" s="761"/>
      <c r="G32" s="767"/>
      <c r="H32" s="761"/>
      <c r="I32" s="762"/>
      <c r="J32" s="762"/>
      <c r="K32" s="762"/>
      <c r="L32" s="767"/>
      <c r="M32" s="756"/>
      <c r="N32" s="757"/>
      <c r="O32" s="756"/>
      <c r="P32" s="757"/>
      <c r="Q32" s="761"/>
      <c r="R32" s="762"/>
      <c r="S32" s="762"/>
      <c r="T32" s="762"/>
      <c r="U32" s="762"/>
      <c r="V32" s="762"/>
      <c r="W32" s="762"/>
      <c r="X32" s="1"/>
      <c r="Y32" s="4"/>
    </row>
    <row r="33" spans="1:25">
      <c r="A33" s="1"/>
      <c r="B33" s="189"/>
      <c r="C33" s="736"/>
      <c r="D33" s="736"/>
      <c r="E33" s="770"/>
      <c r="F33" s="761"/>
      <c r="G33" s="767"/>
      <c r="H33" s="761"/>
      <c r="I33" s="762"/>
      <c r="J33" s="762"/>
      <c r="K33" s="762"/>
      <c r="L33" s="767"/>
      <c r="M33" s="756"/>
      <c r="N33" s="757"/>
      <c r="O33" s="756"/>
      <c r="P33" s="757"/>
      <c r="Q33" s="761"/>
      <c r="R33" s="762"/>
      <c r="S33" s="762"/>
      <c r="T33" s="762"/>
      <c r="U33" s="762"/>
      <c r="V33" s="762"/>
      <c r="W33" s="762"/>
      <c r="X33" s="1"/>
      <c r="Y33" s="4"/>
    </row>
    <row r="34" spans="1:25" ht="20.25" customHeight="1">
      <c r="A34" s="1"/>
      <c r="B34" s="189"/>
      <c r="C34" s="736"/>
      <c r="D34" s="736"/>
      <c r="E34" s="770"/>
      <c r="F34" s="763"/>
      <c r="G34" s="768"/>
      <c r="H34" s="763"/>
      <c r="I34" s="764"/>
      <c r="J34" s="764"/>
      <c r="K34" s="764"/>
      <c r="L34" s="768"/>
      <c r="M34" s="758"/>
      <c r="N34" s="759"/>
      <c r="O34" s="758"/>
      <c r="P34" s="759"/>
      <c r="Q34" s="763"/>
      <c r="R34" s="764"/>
      <c r="S34" s="764"/>
      <c r="T34" s="764"/>
      <c r="U34" s="764"/>
      <c r="V34" s="764"/>
      <c r="W34" s="764"/>
      <c r="X34" s="1"/>
      <c r="Y34" s="4"/>
    </row>
    <row r="35" spans="1:25">
      <c r="A35" s="1"/>
      <c r="B35" s="189">
        <v>7.3</v>
      </c>
      <c r="C35" s="719" t="s">
        <v>273</v>
      </c>
      <c r="D35" s="719"/>
      <c r="E35" s="769"/>
      <c r="F35" s="760"/>
      <c r="G35" s="766"/>
      <c r="H35" s="760"/>
      <c r="I35" s="717"/>
      <c r="J35" s="717"/>
      <c r="K35" s="717"/>
      <c r="L35" s="766"/>
      <c r="M35" s="779" t="s">
        <v>272</v>
      </c>
      <c r="N35" s="780"/>
      <c r="O35" s="780"/>
      <c r="P35" s="780"/>
      <c r="Q35" s="780"/>
      <c r="R35" s="780"/>
      <c r="S35" s="780"/>
      <c r="T35" s="780"/>
      <c r="U35" s="780"/>
      <c r="V35" s="780"/>
      <c r="W35" s="780"/>
      <c r="X35" s="1"/>
      <c r="Y35" s="4"/>
    </row>
    <row r="36" spans="1:25">
      <c r="A36" s="1"/>
      <c r="B36" s="189"/>
      <c r="C36" s="188"/>
      <c r="D36" s="188"/>
      <c r="E36" s="218"/>
      <c r="F36" s="761"/>
      <c r="G36" s="767"/>
      <c r="H36" s="761"/>
      <c r="I36" s="762"/>
      <c r="J36" s="762"/>
      <c r="K36" s="762"/>
      <c r="L36" s="767"/>
      <c r="M36" s="781"/>
      <c r="N36" s="782"/>
      <c r="O36" s="782"/>
      <c r="P36" s="782"/>
      <c r="Q36" s="782"/>
      <c r="R36" s="782"/>
      <c r="S36" s="782"/>
      <c r="T36" s="782"/>
      <c r="U36" s="782"/>
      <c r="V36" s="782"/>
      <c r="W36" s="782"/>
      <c r="X36" s="1"/>
      <c r="Y36" s="4"/>
    </row>
    <row r="37" spans="1:25">
      <c r="A37" s="1"/>
      <c r="B37" s="189"/>
      <c r="C37" s="219"/>
      <c r="D37" s="219"/>
      <c r="E37" s="220"/>
      <c r="F37" s="761"/>
      <c r="G37" s="767"/>
      <c r="H37" s="761"/>
      <c r="I37" s="762"/>
      <c r="J37" s="762"/>
      <c r="K37" s="762"/>
      <c r="L37" s="767"/>
      <c r="M37" s="781"/>
      <c r="N37" s="782"/>
      <c r="O37" s="782"/>
      <c r="P37" s="782"/>
      <c r="Q37" s="782"/>
      <c r="R37" s="782"/>
      <c r="S37" s="782"/>
      <c r="T37" s="782"/>
      <c r="U37" s="782"/>
      <c r="V37" s="782"/>
      <c r="W37" s="782"/>
      <c r="X37" s="1"/>
      <c r="Y37" s="4"/>
    </row>
    <row r="38" spans="1:25">
      <c r="A38" s="1"/>
      <c r="B38" s="189"/>
      <c r="C38" s="219"/>
      <c r="D38" s="219"/>
      <c r="E38" s="220"/>
      <c r="F38" s="763"/>
      <c r="G38" s="768"/>
      <c r="H38" s="763"/>
      <c r="I38" s="764"/>
      <c r="J38" s="764"/>
      <c r="K38" s="764"/>
      <c r="L38" s="768"/>
      <c r="M38" s="783"/>
      <c r="N38" s="784"/>
      <c r="O38" s="784"/>
      <c r="P38" s="784"/>
      <c r="Q38" s="784"/>
      <c r="R38" s="784"/>
      <c r="S38" s="784"/>
      <c r="T38" s="784"/>
      <c r="U38" s="784"/>
      <c r="V38" s="784"/>
      <c r="W38" s="784"/>
      <c r="X38" s="1"/>
      <c r="Y38" s="4"/>
    </row>
    <row r="39" spans="1:25" ht="16.5" customHeight="1">
      <c r="A39" s="1"/>
      <c r="B39" s="189">
        <v>7.4</v>
      </c>
      <c r="C39" s="732" t="s">
        <v>1201</v>
      </c>
      <c r="D39" s="732"/>
      <c r="E39" s="765"/>
      <c r="F39" s="760"/>
      <c r="G39" s="766"/>
      <c r="H39" s="760"/>
      <c r="I39" s="717"/>
      <c r="J39" s="717"/>
      <c r="K39" s="717"/>
      <c r="L39" s="766"/>
      <c r="M39" s="754"/>
      <c r="N39" s="755"/>
      <c r="O39" s="754"/>
      <c r="P39" s="755"/>
      <c r="Q39" s="760"/>
      <c r="R39" s="717"/>
      <c r="S39" s="717"/>
      <c r="T39" s="717"/>
      <c r="U39" s="717"/>
      <c r="V39" s="717"/>
      <c r="W39" s="717"/>
      <c r="X39" s="1"/>
      <c r="Y39" s="4"/>
    </row>
    <row r="40" spans="1:25" ht="16.5" customHeight="1">
      <c r="A40" s="1"/>
      <c r="B40" s="189"/>
      <c r="C40" s="689" t="s">
        <v>1200</v>
      </c>
      <c r="D40" s="689"/>
      <c r="E40" s="771"/>
      <c r="F40" s="761"/>
      <c r="G40" s="767"/>
      <c r="H40" s="761"/>
      <c r="I40" s="762"/>
      <c r="J40" s="762"/>
      <c r="K40" s="762"/>
      <c r="L40" s="767"/>
      <c r="M40" s="756"/>
      <c r="N40" s="757"/>
      <c r="O40" s="756"/>
      <c r="P40" s="757"/>
      <c r="Q40" s="761"/>
      <c r="R40" s="762"/>
      <c r="S40" s="762"/>
      <c r="T40" s="762"/>
      <c r="U40" s="762"/>
      <c r="V40" s="762"/>
      <c r="W40" s="762"/>
      <c r="X40" s="1"/>
      <c r="Y40" s="4"/>
    </row>
    <row r="41" spans="1:25" ht="16.5" customHeight="1">
      <c r="A41" s="1"/>
      <c r="B41" s="189"/>
      <c r="C41" s="172"/>
      <c r="D41" s="172"/>
      <c r="E41" s="221"/>
      <c r="F41" s="761"/>
      <c r="G41" s="767"/>
      <c r="H41" s="761"/>
      <c r="I41" s="762"/>
      <c r="J41" s="762"/>
      <c r="K41" s="762"/>
      <c r="L41" s="767"/>
      <c r="M41" s="756"/>
      <c r="N41" s="757"/>
      <c r="O41" s="756"/>
      <c r="P41" s="757"/>
      <c r="Q41" s="761"/>
      <c r="R41" s="762"/>
      <c r="S41" s="762"/>
      <c r="T41" s="762"/>
      <c r="U41" s="762"/>
      <c r="V41" s="762"/>
      <c r="W41" s="762"/>
      <c r="X41" s="1"/>
      <c r="Y41" s="4"/>
    </row>
    <row r="42" spans="1:25">
      <c r="A42" s="1"/>
      <c r="B42" s="189"/>
      <c r="C42" s="189"/>
      <c r="D42" s="189"/>
      <c r="E42" s="222"/>
      <c r="F42" s="763"/>
      <c r="G42" s="768"/>
      <c r="H42" s="763"/>
      <c r="I42" s="764"/>
      <c r="J42" s="764"/>
      <c r="K42" s="764"/>
      <c r="L42" s="768"/>
      <c r="M42" s="758"/>
      <c r="N42" s="759"/>
      <c r="O42" s="758"/>
      <c r="P42" s="759"/>
      <c r="Q42" s="763"/>
      <c r="R42" s="764"/>
      <c r="S42" s="764"/>
      <c r="T42" s="764"/>
      <c r="U42" s="764"/>
      <c r="V42" s="764"/>
      <c r="W42" s="764"/>
      <c r="X42" s="1"/>
      <c r="Y42" s="4"/>
    </row>
    <row r="43" spans="1:25">
      <c r="A43" s="1"/>
      <c r="B43" s="189">
        <v>7.5</v>
      </c>
      <c r="C43" s="719" t="s">
        <v>1202</v>
      </c>
      <c r="D43" s="719"/>
      <c r="E43" s="769"/>
      <c r="F43" s="760"/>
      <c r="G43" s="766"/>
      <c r="H43" s="760"/>
      <c r="I43" s="717"/>
      <c r="J43" s="717"/>
      <c r="K43" s="717"/>
      <c r="L43" s="766"/>
      <c r="M43" s="754"/>
      <c r="N43" s="755"/>
      <c r="O43" s="754"/>
      <c r="P43" s="755"/>
      <c r="Q43" s="760"/>
      <c r="R43" s="717"/>
      <c r="S43" s="717"/>
      <c r="T43" s="717"/>
      <c r="U43" s="717"/>
      <c r="V43" s="717"/>
      <c r="W43" s="717"/>
      <c r="Y43" s="4"/>
    </row>
    <row r="44" spans="1:25">
      <c r="A44" s="1"/>
      <c r="B44" s="189"/>
      <c r="C44" s="736" t="s">
        <v>1203</v>
      </c>
      <c r="D44" s="736"/>
      <c r="E44" s="770"/>
      <c r="F44" s="761"/>
      <c r="G44" s="767"/>
      <c r="H44" s="761"/>
      <c r="I44" s="762"/>
      <c r="J44" s="762"/>
      <c r="K44" s="762"/>
      <c r="L44" s="767"/>
      <c r="M44" s="756"/>
      <c r="N44" s="757"/>
      <c r="O44" s="756"/>
      <c r="P44" s="757"/>
      <c r="Q44" s="761"/>
      <c r="R44" s="762"/>
      <c r="S44" s="762"/>
      <c r="T44" s="762"/>
      <c r="U44" s="762"/>
      <c r="V44" s="762"/>
      <c r="W44" s="762"/>
      <c r="Y44" s="4"/>
    </row>
    <row r="45" spans="1:25">
      <c r="A45" s="1"/>
      <c r="B45" s="189"/>
      <c r="C45" s="188"/>
      <c r="D45" s="188"/>
      <c r="E45" s="218"/>
      <c r="F45" s="761"/>
      <c r="G45" s="767"/>
      <c r="H45" s="761"/>
      <c r="I45" s="762"/>
      <c r="J45" s="762"/>
      <c r="K45" s="762"/>
      <c r="L45" s="767"/>
      <c r="M45" s="756"/>
      <c r="N45" s="757"/>
      <c r="O45" s="756"/>
      <c r="P45" s="757"/>
      <c r="Q45" s="761"/>
      <c r="R45" s="762"/>
      <c r="S45" s="762"/>
      <c r="T45" s="762"/>
      <c r="U45" s="762"/>
      <c r="V45" s="762"/>
      <c r="W45" s="762"/>
      <c r="Y45" s="4"/>
    </row>
    <row r="46" spans="1:25">
      <c r="A46" s="1"/>
      <c r="B46" s="189"/>
      <c r="C46" s="189"/>
      <c r="D46" s="189"/>
      <c r="E46" s="222"/>
      <c r="F46" s="763"/>
      <c r="G46" s="768"/>
      <c r="H46" s="763"/>
      <c r="I46" s="764"/>
      <c r="J46" s="764"/>
      <c r="K46" s="764"/>
      <c r="L46" s="768"/>
      <c r="M46" s="758"/>
      <c r="N46" s="759"/>
      <c r="O46" s="758"/>
      <c r="P46" s="759"/>
      <c r="Q46" s="763"/>
      <c r="R46" s="764"/>
      <c r="S46" s="764"/>
      <c r="T46" s="764"/>
      <c r="U46" s="764"/>
      <c r="V46" s="764"/>
      <c r="W46" s="764"/>
      <c r="Y46" s="4"/>
    </row>
    <row r="47" spans="1:25" ht="16.5" customHeight="1">
      <c r="A47" s="1"/>
      <c r="B47" s="189">
        <v>7.6</v>
      </c>
      <c r="C47" s="732" t="s">
        <v>1204</v>
      </c>
      <c r="D47" s="732"/>
      <c r="E47" s="765"/>
      <c r="F47" s="760"/>
      <c r="G47" s="766"/>
      <c r="H47" s="760"/>
      <c r="I47" s="717"/>
      <c r="J47" s="717"/>
      <c r="K47" s="717"/>
      <c r="L47" s="766"/>
      <c r="M47" s="754"/>
      <c r="N47" s="755"/>
      <c r="O47" s="754"/>
      <c r="P47" s="755"/>
      <c r="Q47" s="760"/>
      <c r="R47" s="717"/>
      <c r="S47" s="717"/>
      <c r="T47" s="717"/>
      <c r="U47" s="717"/>
      <c r="V47" s="717"/>
      <c r="W47" s="717"/>
      <c r="Y47" s="4"/>
    </row>
    <row r="48" spans="1:25" ht="16.5" customHeight="1">
      <c r="A48" s="1"/>
      <c r="B48" s="189"/>
      <c r="C48" s="689" t="s">
        <v>1205</v>
      </c>
      <c r="D48" s="689"/>
      <c r="E48" s="771"/>
      <c r="F48" s="761"/>
      <c r="G48" s="767"/>
      <c r="H48" s="761"/>
      <c r="I48" s="762"/>
      <c r="J48" s="762"/>
      <c r="K48" s="762"/>
      <c r="L48" s="767"/>
      <c r="M48" s="756"/>
      <c r="N48" s="757"/>
      <c r="O48" s="756"/>
      <c r="P48" s="757"/>
      <c r="Q48" s="761"/>
      <c r="R48" s="762"/>
      <c r="S48" s="762"/>
      <c r="T48" s="762"/>
      <c r="U48" s="762"/>
      <c r="V48" s="762"/>
      <c r="W48" s="762"/>
      <c r="Y48" s="4"/>
    </row>
    <row r="49" spans="1:25" ht="16.5" customHeight="1">
      <c r="A49" s="1"/>
      <c r="B49" s="189"/>
      <c r="C49" s="172"/>
      <c r="D49" s="172"/>
      <c r="E49" s="221"/>
      <c r="F49" s="761"/>
      <c r="G49" s="767"/>
      <c r="H49" s="761"/>
      <c r="I49" s="762"/>
      <c r="J49" s="762"/>
      <c r="K49" s="762"/>
      <c r="L49" s="767"/>
      <c r="M49" s="756"/>
      <c r="N49" s="757"/>
      <c r="O49" s="756"/>
      <c r="P49" s="757"/>
      <c r="Q49" s="761"/>
      <c r="R49" s="762"/>
      <c r="S49" s="762"/>
      <c r="T49" s="762"/>
      <c r="U49" s="762"/>
      <c r="V49" s="762"/>
      <c r="W49" s="762"/>
      <c r="Y49" s="4"/>
    </row>
    <row r="50" spans="1:25">
      <c r="A50" s="1"/>
      <c r="B50" s="189"/>
      <c r="C50" s="189"/>
      <c r="D50" s="189"/>
      <c r="E50" s="220"/>
      <c r="F50" s="763"/>
      <c r="G50" s="768"/>
      <c r="H50" s="763"/>
      <c r="I50" s="764"/>
      <c r="J50" s="764"/>
      <c r="K50" s="764"/>
      <c r="L50" s="768"/>
      <c r="M50" s="758"/>
      <c r="N50" s="759"/>
      <c r="O50" s="758"/>
      <c r="P50" s="759"/>
      <c r="Q50" s="763"/>
      <c r="R50" s="764"/>
      <c r="S50" s="764"/>
      <c r="T50" s="764"/>
      <c r="U50" s="764"/>
      <c r="V50" s="764"/>
      <c r="W50" s="764"/>
      <c r="Y50" s="4"/>
    </row>
    <row r="51" spans="1:25">
      <c r="A51" s="1"/>
      <c r="B51" s="189">
        <v>7.7</v>
      </c>
      <c r="C51" s="732" t="s">
        <v>1206</v>
      </c>
      <c r="D51" s="732"/>
      <c r="E51" s="765"/>
      <c r="F51" s="760"/>
      <c r="G51" s="766"/>
      <c r="H51" s="760"/>
      <c r="I51" s="717"/>
      <c r="J51" s="717"/>
      <c r="K51" s="717"/>
      <c r="L51" s="766"/>
      <c r="M51" s="754"/>
      <c r="N51" s="755"/>
      <c r="O51" s="754"/>
      <c r="P51" s="755"/>
      <c r="Q51" s="760"/>
      <c r="R51" s="717"/>
      <c r="S51" s="717"/>
      <c r="T51" s="717"/>
      <c r="U51" s="717"/>
      <c r="V51" s="717"/>
      <c r="W51" s="717"/>
      <c r="Y51" s="4"/>
    </row>
    <row r="52" spans="1:25" ht="15.75" customHeight="1">
      <c r="A52" s="1"/>
      <c r="B52" s="189"/>
      <c r="C52" s="689" t="s">
        <v>1207</v>
      </c>
      <c r="D52" s="689"/>
      <c r="E52" s="771"/>
      <c r="F52" s="761"/>
      <c r="G52" s="767"/>
      <c r="H52" s="761"/>
      <c r="I52" s="762"/>
      <c r="J52" s="762"/>
      <c r="K52" s="762"/>
      <c r="L52" s="767"/>
      <c r="M52" s="756"/>
      <c r="N52" s="757"/>
      <c r="O52" s="756"/>
      <c r="P52" s="757"/>
      <c r="Q52" s="761"/>
      <c r="R52" s="762"/>
      <c r="S52" s="762"/>
      <c r="T52" s="762"/>
      <c r="U52" s="762"/>
      <c r="V52" s="762"/>
      <c r="W52" s="762"/>
      <c r="Y52" s="4"/>
    </row>
    <row r="53" spans="1:25">
      <c r="A53" s="1"/>
      <c r="B53" s="189"/>
      <c r="C53" s="172"/>
      <c r="D53" s="172"/>
      <c r="E53" s="221"/>
      <c r="F53" s="761"/>
      <c r="G53" s="767"/>
      <c r="H53" s="761"/>
      <c r="I53" s="762"/>
      <c r="J53" s="762"/>
      <c r="K53" s="762"/>
      <c r="L53" s="767"/>
      <c r="M53" s="756"/>
      <c r="N53" s="757"/>
      <c r="O53" s="756"/>
      <c r="P53" s="757"/>
      <c r="Q53" s="761"/>
      <c r="R53" s="762"/>
      <c r="S53" s="762"/>
      <c r="T53" s="762"/>
      <c r="U53" s="762"/>
      <c r="V53" s="762"/>
      <c r="W53" s="762"/>
      <c r="Y53" s="4"/>
    </row>
    <row r="54" spans="1:25">
      <c r="A54" s="1"/>
      <c r="B54" s="208"/>
      <c r="C54" s="208"/>
      <c r="D54" s="208"/>
      <c r="E54" s="223"/>
      <c r="F54" s="763"/>
      <c r="G54" s="768"/>
      <c r="H54" s="763"/>
      <c r="I54" s="764"/>
      <c r="J54" s="764"/>
      <c r="K54" s="764"/>
      <c r="L54" s="768"/>
      <c r="M54" s="758"/>
      <c r="N54" s="759"/>
      <c r="O54" s="758"/>
      <c r="P54" s="759"/>
      <c r="Q54" s="763"/>
      <c r="R54" s="764"/>
      <c r="S54" s="764"/>
      <c r="T54" s="764"/>
      <c r="U54" s="764"/>
      <c r="V54" s="764"/>
      <c r="W54" s="764"/>
      <c r="Y54" s="4"/>
    </row>
    <row r="55" spans="1:25" ht="13.5" customHeight="1">
      <c r="A55" s="1"/>
      <c r="B55" s="646" t="s">
        <v>1635</v>
      </c>
      <c r="C55" s="646"/>
      <c r="D55" s="646"/>
      <c r="E55" s="646"/>
      <c r="F55" s="646"/>
      <c r="G55" s="646"/>
      <c r="H55" s="646"/>
      <c r="I55" s="646"/>
      <c r="J55" s="646"/>
      <c r="K55" s="646"/>
      <c r="L55" s="646"/>
      <c r="M55" s="646"/>
      <c r="N55" s="646"/>
      <c r="O55" s="646"/>
      <c r="P55" s="646"/>
      <c r="Q55" s="646"/>
      <c r="R55" s="646"/>
      <c r="S55" s="646"/>
      <c r="T55" s="646"/>
      <c r="U55" s="646"/>
      <c r="V55" s="646"/>
      <c r="W55" s="646"/>
      <c r="Y55" s="4"/>
    </row>
    <row r="56" spans="1:25">
      <c r="B56" s="113"/>
      <c r="C56" s="113"/>
      <c r="D56" s="113"/>
      <c r="E56" s="4"/>
      <c r="F56" s="4"/>
      <c r="G56" s="4"/>
      <c r="H56" s="4"/>
      <c r="I56" s="4"/>
      <c r="J56" s="4"/>
      <c r="K56" s="4"/>
      <c r="L56" s="4"/>
      <c r="M56" s="4"/>
      <c r="N56" s="4"/>
      <c r="O56" s="4"/>
      <c r="P56" s="4"/>
      <c r="Q56" s="4"/>
      <c r="R56" s="4"/>
      <c r="S56" s="4"/>
      <c r="T56" s="4"/>
      <c r="U56" s="4"/>
      <c r="V56" s="4"/>
      <c r="W56" s="4"/>
      <c r="Y56" s="4"/>
    </row>
    <row r="57" spans="1:25">
      <c r="B57" s="113"/>
      <c r="C57" s="113"/>
      <c r="D57" s="113"/>
      <c r="E57" s="4"/>
      <c r="F57" s="4"/>
      <c r="G57" s="4"/>
      <c r="H57" s="4"/>
      <c r="I57" s="4"/>
      <c r="J57" s="4"/>
      <c r="K57" s="4"/>
      <c r="L57" s="4"/>
      <c r="M57" s="4"/>
      <c r="N57" s="4"/>
      <c r="O57" s="4"/>
      <c r="P57" s="4"/>
      <c r="Q57" s="4"/>
      <c r="R57" s="4"/>
      <c r="S57" s="4"/>
      <c r="T57" s="4"/>
      <c r="U57" s="4"/>
      <c r="V57" s="4"/>
      <c r="W57" s="4"/>
      <c r="Y57" s="4"/>
    </row>
    <row r="58" spans="1:25">
      <c r="B58" s="113"/>
      <c r="C58" s="113"/>
      <c r="D58" s="113"/>
      <c r="E58" s="4"/>
      <c r="F58" s="4"/>
      <c r="G58" s="4"/>
      <c r="H58" s="4"/>
      <c r="I58" s="4"/>
      <c r="J58" s="4"/>
      <c r="K58" s="4"/>
      <c r="L58" s="4"/>
      <c r="M58" s="4"/>
      <c r="N58" s="4"/>
      <c r="O58" s="4"/>
      <c r="P58" s="4"/>
      <c r="Q58" s="4"/>
      <c r="R58" s="4"/>
      <c r="S58" s="4"/>
      <c r="T58" s="4"/>
      <c r="U58" s="4"/>
      <c r="V58" s="4"/>
      <c r="W58" s="4"/>
      <c r="Y58" s="4"/>
    </row>
    <row r="59" spans="1:25">
      <c r="B59" s="113"/>
      <c r="C59" s="113"/>
      <c r="D59" s="113"/>
      <c r="E59" s="4"/>
      <c r="F59" s="4"/>
      <c r="G59" s="4"/>
      <c r="H59" s="4"/>
      <c r="I59" s="4"/>
      <c r="J59" s="4"/>
      <c r="K59" s="4"/>
      <c r="L59" s="4"/>
      <c r="M59" s="4"/>
      <c r="N59" s="4"/>
      <c r="O59" s="4"/>
      <c r="P59" s="4"/>
      <c r="Q59" s="4"/>
      <c r="R59" s="4"/>
      <c r="S59" s="4"/>
      <c r="T59" s="4"/>
      <c r="U59" s="4"/>
      <c r="V59" s="4"/>
      <c r="W59" s="4"/>
      <c r="Y59" s="4"/>
    </row>
    <row r="60" spans="1:25">
      <c r="B60" s="113"/>
      <c r="C60" s="113"/>
      <c r="D60" s="113"/>
      <c r="E60" s="4"/>
      <c r="F60" s="4"/>
      <c r="G60" s="4"/>
      <c r="H60" s="4"/>
      <c r="I60" s="4"/>
      <c r="J60" s="4"/>
      <c r="K60" s="4"/>
      <c r="L60" s="4"/>
      <c r="M60" s="4"/>
      <c r="N60" s="4"/>
      <c r="O60" s="4"/>
      <c r="P60" s="4"/>
      <c r="Q60" s="4"/>
      <c r="R60" s="4"/>
      <c r="S60" s="4"/>
      <c r="T60" s="4"/>
      <c r="U60" s="4"/>
      <c r="V60" s="4"/>
      <c r="W60" s="4"/>
      <c r="Y60" s="4"/>
    </row>
    <row r="61" spans="1:25">
      <c r="B61" s="113"/>
      <c r="C61" s="113"/>
      <c r="D61" s="113"/>
      <c r="E61" s="4"/>
      <c r="F61" s="4"/>
      <c r="G61" s="4"/>
      <c r="H61" s="4"/>
      <c r="I61" s="4"/>
      <c r="J61" s="4"/>
      <c r="K61" s="4"/>
      <c r="L61" s="4"/>
      <c r="M61" s="4"/>
      <c r="N61" s="4"/>
      <c r="O61" s="4"/>
      <c r="P61" s="4"/>
      <c r="Q61" s="4"/>
      <c r="R61" s="4"/>
      <c r="S61" s="4"/>
      <c r="T61" s="4"/>
      <c r="U61" s="4"/>
      <c r="V61" s="4"/>
      <c r="W61" s="4"/>
      <c r="Y61" s="4"/>
    </row>
    <row r="62" spans="1:25">
      <c r="B62" s="113"/>
      <c r="C62" s="113"/>
      <c r="D62" s="113"/>
      <c r="E62" s="4"/>
      <c r="F62" s="4"/>
      <c r="G62" s="4"/>
      <c r="H62" s="4"/>
      <c r="I62" s="4"/>
      <c r="J62" s="4"/>
      <c r="K62" s="4"/>
      <c r="L62" s="4"/>
      <c r="M62" s="4"/>
      <c r="N62" s="4"/>
      <c r="O62" s="4"/>
      <c r="P62" s="4"/>
      <c r="Q62" s="4"/>
      <c r="R62" s="4"/>
      <c r="S62" s="4"/>
      <c r="T62" s="4"/>
      <c r="U62" s="4"/>
      <c r="V62" s="4"/>
      <c r="W62" s="4"/>
      <c r="Y62" s="4"/>
    </row>
    <row r="63" spans="1:25">
      <c r="B63" s="113"/>
      <c r="C63" s="113"/>
      <c r="D63" s="113"/>
      <c r="E63" s="4"/>
      <c r="F63" s="4"/>
      <c r="G63" s="4"/>
      <c r="H63" s="4"/>
      <c r="I63" s="4"/>
      <c r="J63" s="4"/>
      <c r="K63" s="4"/>
      <c r="L63" s="4"/>
      <c r="M63" s="4"/>
      <c r="N63" s="4"/>
      <c r="O63" s="4"/>
      <c r="P63" s="4"/>
      <c r="Q63" s="4"/>
      <c r="R63" s="4"/>
      <c r="S63" s="4"/>
      <c r="T63" s="4"/>
      <c r="U63" s="4"/>
      <c r="V63" s="4"/>
      <c r="W63" s="4"/>
      <c r="Y63" s="4"/>
    </row>
    <row r="64" spans="1:25">
      <c r="B64" s="113"/>
      <c r="C64" s="113"/>
      <c r="D64" s="113"/>
      <c r="E64" s="4"/>
      <c r="F64" s="4"/>
      <c r="G64" s="4"/>
      <c r="H64" s="4"/>
      <c r="I64" s="4"/>
      <c r="J64" s="4"/>
      <c r="K64" s="4"/>
      <c r="L64" s="4"/>
      <c r="M64" s="4"/>
      <c r="N64" s="4"/>
      <c r="O64" s="4"/>
      <c r="P64" s="4"/>
      <c r="Q64" s="4"/>
      <c r="R64" s="4"/>
      <c r="S64" s="4"/>
      <c r="T64" s="4"/>
      <c r="U64" s="4"/>
      <c r="V64" s="4"/>
      <c r="W64" s="4"/>
      <c r="Y64" s="4"/>
    </row>
    <row r="65" spans="2:25">
      <c r="B65" s="113"/>
      <c r="C65" s="113"/>
      <c r="D65" s="113"/>
      <c r="E65" s="4"/>
      <c r="F65" s="4"/>
      <c r="G65" s="4"/>
      <c r="H65" s="4"/>
      <c r="I65" s="4"/>
      <c r="J65" s="4"/>
      <c r="K65" s="4"/>
      <c r="L65" s="4"/>
      <c r="M65" s="4"/>
      <c r="N65" s="4"/>
      <c r="O65" s="4"/>
      <c r="P65" s="4"/>
      <c r="Q65" s="4"/>
      <c r="R65" s="4"/>
      <c r="S65" s="4"/>
      <c r="T65" s="4"/>
      <c r="U65" s="4"/>
      <c r="V65" s="4"/>
      <c r="W65" s="4"/>
      <c r="Y65" s="4"/>
    </row>
    <row r="66" spans="2:25">
      <c r="B66" s="113"/>
      <c r="C66" s="113"/>
      <c r="D66" s="113"/>
      <c r="E66" s="4"/>
      <c r="F66" s="4"/>
      <c r="G66" s="4"/>
      <c r="H66" s="4"/>
      <c r="I66" s="4"/>
      <c r="J66" s="4"/>
      <c r="K66" s="4"/>
      <c r="L66" s="4"/>
      <c r="M66" s="4"/>
      <c r="N66" s="4"/>
      <c r="O66" s="4"/>
      <c r="P66" s="4"/>
      <c r="Q66" s="4"/>
      <c r="R66" s="4"/>
      <c r="S66" s="4"/>
      <c r="T66" s="4"/>
      <c r="U66" s="4"/>
      <c r="V66" s="4"/>
      <c r="W66" s="4"/>
      <c r="Y66" s="4"/>
    </row>
    <row r="67" spans="2:25">
      <c r="B67" s="113"/>
      <c r="C67" s="113"/>
      <c r="D67" s="113"/>
      <c r="E67" s="4"/>
      <c r="F67" s="4"/>
      <c r="G67" s="4"/>
      <c r="H67" s="4"/>
      <c r="I67" s="4"/>
      <c r="J67" s="4"/>
      <c r="K67" s="4"/>
      <c r="L67" s="4"/>
      <c r="M67" s="4"/>
      <c r="N67" s="4"/>
      <c r="O67" s="4"/>
      <c r="P67" s="4"/>
      <c r="Q67" s="4"/>
      <c r="R67" s="4"/>
      <c r="S67" s="4"/>
      <c r="T67" s="4"/>
      <c r="U67" s="4"/>
      <c r="V67" s="4"/>
      <c r="W67" s="4"/>
      <c r="Y67" s="4"/>
    </row>
    <row r="68" spans="2:25">
      <c r="B68" s="113"/>
      <c r="C68" s="113"/>
      <c r="D68" s="113"/>
      <c r="E68" s="4"/>
      <c r="F68" s="4"/>
      <c r="G68" s="4"/>
      <c r="H68" s="4"/>
      <c r="I68" s="4"/>
      <c r="J68" s="4"/>
      <c r="K68" s="4"/>
      <c r="L68" s="4"/>
      <c r="M68" s="4"/>
      <c r="N68" s="4"/>
      <c r="O68" s="4"/>
      <c r="P68" s="4"/>
      <c r="Q68" s="4"/>
      <c r="R68" s="4"/>
      <c r="S68" s="4"/>
      <c r="T68" s="4"/>
      <c r="U68" s="4"/>
      <c r="V68" s="4"/>
      <c r="W68" s="4"/>
      <c r="Y68" s="4"/>
    </row>
    <row r="69" spans="2:25">
      <c r="B69" s="113"/>
      <c r="C69" s="113"/>
      <c r="D69" s="113"/>
      <c r="E69" s="4"/>
      <c r="F69" s="4"/>
      <c r="G69" s="4"/>
      <c r="H69" s="4"/>
      <c r="I69" s="4"/>
      <c r="J69" s="4"/>
      <c r="K69" s="4"/>
      <c r="L69" s="4"/>
      <c r="M69" s="4"/>
      <c r="N69" s="4"/>
      <c r="O69" s="4"/>
      <c r="P69" s="4"/>
      <c r="Q69" s="4"/>
      <c r="R69" s="4"/>
      <c r="S69" s="4"/>
      <c r="T69" s="4"/>
      <c r="U69" s="4"/>
      <c r="V69" s="4"/>
      <c r="W69" s="4"/>
      <c r="Y69" s="4"/>
    </row>
    <row r="70" spans="2:25">
      <c r="B70" s="113"/>
      <c r="C70" s="113"/>
      <c r="D70" s="113"/>
      <c r="E70" s="4"/>
      <c r="F70" s="4"/>
      <c r="G70" s="4"/>
      <c r="H70" s="4"/>
      <c r="I70" s="4"/>
      <c r="J70" s="4"/>
      <c r="K70" s="4"/>
      <c r="L70" s="4"/>
      <c r="M70" s="4"/>
      <c r="N70" s="4"/>
      <c r="O70" s="4"/>
      <c r="P70" s="4"/>
      <c r="Q70" s="4"/>
      <c r="R70" s="4"/>
      <c r="S70" s="4"/>
      <c r="T70" s="4"/>
      <c r="U70" s="4"/>
      <c r="V70" s="4"/>
      <c r="W70" s="4"/>
      <c r="Y70" s="4"/>
    </row>
    <row r="71" spans="2:25">
      <c r="B71" s="113"/>
      <c r="C71" s="113"/>
      <c r="D71" s="113"/>
      <c r="E71" s="4"/>
      <c r="F71" s="4"/>
      <c r="G71" s="4"/>
      <c r="H71" s="4"/>
      <c r="I71" s="4"/>
      <c r="J71" s="4"/>
      <c r="K71" s="4"/>
      <c r="L71" s="4"/>
      <c r="M71" s="4"/>
      <c r="N71" s="4"/>
      <c r="O71" s="4"/>
      <c r="P71" s="4"/>
      <c r="Q71" s="4"/>
      <c r="R71" s="4"/>
      <c r="S71" s="4"/>
      <c r="T71" s="4"/>
      <c r="U71" s="4"/>
      <c r="V71" s="4"/>
      <c r="W71" s="4"/>
      <c r="Y71" s="4"/>
    </row>
    <row r="72" spans="2:25">
      <c r="B72" s="113"/>
      <c r="C72" s="113"/>
      <c r="D72" s="113"/>
      <c r="E72" s="4"/>
      <c r="F72" s="4"/>
      <c r="G72" s="4"/>
      <c r="H72" s="4"/>
      <c r="I72" s="4"/>
      <c r="J72" s="4"/>
      <c r="K72" s="4"/>
      <c r="L72" s="4"/>
      <c r="M72" s="4"/>
      <c r="N72" s="4"/>
      <c r="O72" s="4"/>
      <c r="P72" s="4"/>
      <c r="Q72" s="4"/>
      <c r="R72" s="4"/>
      <c r="S72" s="4"/>
      <c r="T72" s="4"/>
      <c r="U72" s="4"/>
      <c r="V72" s="4"/>
      <c r="W72" s="4"/>
      <c r="Y72" s="4"/>
    </row>
    <row r="73" spans="2:25">
      <c r="B73" s="113"/>
      <c r="C73" s="113"/>
      <c r="D73" s="113"/>
      <c r="E73" s="4"/>
      <c r="F73" s="4"/>
      <c r="G73" s="4"/>
      <c r="H73" s="4"/>
      <c r="I73" s="4"/>
      <c r="J73" s="4"/>
      <c r="K73" s="4"/>
      <c r="L73" s="4"/>
      <c r="M73" s="4"/>
      <c r="N73" s="4"/>
      <c r="O73" s="4"/>
      <c r="P73" s="4"/>
      <c r="Q73" s="4"/>
      <c r="R73" s="4"/>
      <c r="S73" s="4"/>
      <c r="T73" s="4"/>
      <c r="U73" s="4"/>
      <c r="V73" s="4"/>
      <c r="W73" s="4"/>
      <c r="Y73" s="4"/>
    </row>
    <row r="74" spans="2:25">
      <c r="B74" s="113"/>
      <c r="C74" s="113"/>
      <c r="D74" s="113"/>
      <c r="E74" s="4"/>
      <c r="F74" s="4"/>
      <c r="G74" s="4"/>
      <c r="H74" s="4"/>
      <c r="I74" s="4"/>
      <c r="J74" s="4"/>
      <c r="K74" s="4"/>
      <c r="L74" s="4"/>
      <c r="M74" s="4"/>
      <c r="N74" s="4"/>
      <c r="O74" s="4"/>
      <c r="P74" s="4"/>
      <c r="Q74" s="4"/>
      <c r="R74" s="4"/>
      <c r="S74" s="4"/>
      <c r="T74" s="4"/>
      <c r="U74" s="4"/>
      <c r="V74" s="4"/>
      <c r="W74" s="4"/>
      <c r="Y74" s="4"/>
    </row>
    <row r="75" spans="2:25">
      <c r="B75" s="113"/>
      <c r="C75" s="113"/>
      <c r="D75" s="113"/>
      <c r="E75" s="4"/>
      <c r="F75" s="4"/>
      <c r="G75" s="4"/>
      <c r="H75" s="4"/>
      <c r="I75" s="4"/>
      <c r="J75" s="4"/>
      <c r="K75" s="4"/>
      <c r="L75" s="4"/>
      <c r="M75" s="4"/>
      <c r="N75" s="4"/>
      <c r="O75" s="4"/>
      <c r="P75" s="4"/>
      <c r="Q75" s="4"/>
      <c r="R75" s="4"/>
      <c r="S75" s="4"/>
      <c r="T75" s="4"/>
      <c r="U75" s="4"/>
      <c r="V75" s="4"/>
      <c r="W75" s="4"/>
      <c r="Y75" s="4"/>
    </row>
    <row r="76" spans="2:25">
      <c r="B76" s="113"/>
      <c r="C76" s="113"/>
      <c r="D76" s="113"/>
      <c r="E76" s="4"/>
      <c r="F76" s="4"/>
      <c r="G76" s="4"/>
      <c r="H76" s="4"/>
      <c r="I76" s="4"/>
      <c r="J76" s="4"/>
      <c r="K76" s="4"/>
      <c r="L76" s="4"/>
      <c r="M76" s="4"/>
      <c r="N76" s="4"/>
      <c r="O76" s="4"/>
      <c r="P76" s="4"/>
      <c r="Q76" s="4"/>
      <c r="R76" s="4"/>
      <c r="S76" s="4"/>
      <c r="T76" s="4"/>
      <c r="U76" s="4"/>
      <c r="V76" s="4"/>
      <c r="W76" s="4"/>
      <c r="Y76" s="4"/>
    </row>
    <row r="77" spans="2:25">
      <c r="B77" s="113"/>
      <c r="C77" s="113"/>
      <c r="D77" s="113"/>
      <c r="E77" s="4"/>
      <c r="F77" s="4"/>
      <c r="G77" s="4"/>
      <c r="H77" s="4"/>
      <c r="I77" s="4"/>
      <c r="J77" s="4"/>
      <c r="K77" s="4"/>
      <c r="L77" s="4"/>
      <c r="M77" s="4"/>
      <c r="N77" s="4"/>
      <c r="O77" s="4"/>
      <c r="P77" s="4"/>
      <c r="Q77" s="4"/>
      <c r="R77" s="4"/>
      <c r="S77" s="4"/>
      <c r="T77" s="4"/>
      <c r="U77" s="4"/>
      <c r="V77" s="4"/>
      <c r="W77" s="4"/>
      <c r="Y77" s="4"/>
    </row>
    <row r="78" spans="2:25">
      <c r="B78" s="113"/>
      <c r="C78" s="113"/>
      <c r="D78" s="113"/>
      <c r="E78" s="4"/>
      <c r="F78" s="4"/>
      <c r="G78" s="4"/>
      <c r="H78" s="4"/>
      <c r="I78" s="4"/>
      <c r="J78" s="4"/>
      <c r="K78" s="4"/>
      <c r="L78" s="4"/>
      <c r="M78" s="4"/>
      <c r="N78" s="4"/>
      <c r="O78" s="4"/>
      <c r="P78" s="4"/>
      <c r="Q78" s="4"/>
      <c r="R78" s="4"/>
      <c r="S78" s="4"/>
      <c r="T78" s="4"/>
      <c r="U78" s="4"/>
      <c r="V78" s="4"/>
      <c r="W78" s="4"/>
      <c r="Y78" s="4"/>
    </row>
    <row r="79" spans="2:25">
      <c r="B79" s="113"/>
      <c r="C79" s="113"/>
      <c r="D79" s="113"/>
      <c r="E79" s="4"/>
      <c r="F79" s="4"/>
      <c r="G79" s="4"/>
      <c r="H79" s="4"/>
      <c r="I79" s="4"/>
      <c r="J79" s="4"/>
      <c r="K79" s="4"/>
      <c r="L79" s="4"/>
      <c r="M79" s="4"/>
      <c r="N79" s="4"/>
      <c r="O79" s="4"/>
      <c r="P79" s="4"/>
      <c r="Q79" s="4"/>
      <c r="R79" s="4"/>
      <c r="S79" s="4"/>
      <c r="T79" s="4"/>
      <c r="U79" s="4"/>
      <c r="V79" s="4"/>
      <c r="W79" s="4"/>
      <c r="Y79" s="4"/>
    </row>
    <row r="80" spans="2:25">
      <c r="B80" s="113"/>
      <c r="C80" s="113"/>
      <c r="D80" s="113"/>
      <c r="E80" s="4"/>
      <c r="F80" s="4"/>
      <c r="G80" s="4"/>
      <c r="H80" s="4"/>
      <c r="I80" s="4"/>
      <c r="J80" s="4"/>
      <c r="K80" s="4"/>
      <c r="L80" s="4"/>
      <c r="M80" s="4"/>
      <c r="N80" s="4"/>
      <c r="O80" s="4"/>
      <c r="P80" s="4"/>
      <c r="Q80" s="4"/>
      <c r="R80" s="4"/>
      <c r="S80" s="4"/>
      <c r="T80" s="4"/>
      <c r="U80" s="4"/>
      <c r="V80" s="4"/>
      <c r="W80" s="4"/>
      <c r="Y80" s="4"/>
    </row>
    <row r="81" spans="2:25">
      <c r="B81" s="113"/>
      <c r="C81" s="113"/>
      <c r="D81" s="113"/>
      <c r="E81" s="4"/>
      <c r="F81" s="4"/>
      <c r="G81" s="4"/>
      <c r="H81" s="4"/>
      <c r="I81" s="4"/>
      <c r="J81" s="4"/>
      <c r="K81" s="4"/>
      <c r="L81" s="4"/>
      <c r="M81" s="4"/>
      <c r="N81" s="4"/>
      <c r="O81" s="4"/>
      <c r="P81" s="4"/>
      <c r="Q81" s="4"/>
      <c r="R81" s="4"/>
      <c r="S81" s="4"/>
      <c r="T81" s="4"/>
      <c r="U81" s="4"/>
      <c r="V81" s="4"/>
      <c r="W81" s="4"/>
      <c r="Y81" s="4"/>
    </row>
    <row r="82" spans="2:25">
      <c r="B82" s="113"/>
      <c r="C82" s="113"/>
      <c r="D82" s="113"/>
      <c r="E82" s="4"/>
      <c r="F82" s="4"/>
      <c r="G82" s="4"/>
      <c r="H82" s="4"/>
      <c r="I82" s="4"/>
      <c r="J82" s="4"/>
      <c r="K82" s="4"/>
      <c r="L82" s="4"/>
      <c r="M82" s="4"/>
      <c r="N82" s="4"/>
      <c r="O82" s="4"/>
      <c r="P82" s="4"/>
      <c r="Q82" s="4"/>
      <c r="R82" s="4"/>
      <c r="S82" s="4"/>
      <c r="T82" s="4"/>
      <c r="U82" s="4"/>
      <c r="V82" s="4"/>
      <c r="W82" s="4"/>
      <c r="Y82" s="4"/>
    </row>
    <row r="83" spans="2:25">
      <c r="B83" s="113"/>
      <c r="C83" s="113"/>
      <c r="D83" s="113"/>
      <c r="E83" s="4"/>
      <c r="F83" s="4"/>
      <c r="G83" s="4"/>
      <c r="H83" s="4"/>
      <c r="I83" s="4"/>
      <c r="J83" s="4"/>
      <c r="K83" s="4"/>
      <c r="L83" s="4"/>
      <c r="M83" s="4"/>
      <c r="N83" s="4"/>
      <c r="O83" s="4"/>
      <c r="P83" s="4"/>
      <c r="Q83" s="4"/>
      <c r="R83" s="4"/>
      <c r="S83" s="4"/>
      <c r="T83" s="4"/>
      <c r="U83" s="4"/>
      <c r="V83" s="4"/>
      <c r="W83" s="4"/>
      <c r="Y83" s="4"/>
    </row>
    <row r="84" spans="2:25">
      <c r="B84" s="113"/>
      <c r="C84" s="113"/>
      <c r="D84" s="113"/>
      <c r="E84" s="4"/>
      <c r="F84" s="4"/>
      <c r="G84" s="4"/>
      <c r="H84" s="4"/>
      <c r="I84" s="4"/>
      <c r="J84" s="4"/>
      <c r="K84" s="4"/>
      <c r="L84" s="4"/>
      <c r="M84" s="4"/>
      <c r="N84" s="4"/>
      <c r="O84" s="4"/>
      <c r="P84" s="4"/>
      <c r="Q84" s="4"/>
      <c r="R84" s="4"/>
      <c r="S84" s="4"/>
      <c r="T84" s="4"/>
      <c r="U84" s="4"/>
      <c r="V84" s="4"/>
      <c r="W84" s="4"/>
      <c r="Y84" s="4"/>
    </row>
    <row r="85" spans="2:25">
      <c r="B85" s="113"/>
      <c r="C85" s="113"/>
      <c r="D85" s="113"/>
      <c r="E85" s="4"/>
      <c r="F85" s="4"/>
      <c r="G85" s="4"/>
      <c r="H85" s="4"/>
      <c r="I85" s="4"/>
      <c r="J85" s="4"/>
      <c r="K85" s="4"/>
      <c r="L85" s="4"/>
      <c r="M85" s="4"/>
      <c r="N85" s="4"/>
      <c r="O85" s="4"/>
      <c r="P85" s="4"/>
      <c r="Q85" s="4"/>
      <c r="R85" s="4"/>
      <c r="S85" s="4"/>
      <c r="T85" s="4"/>
      <c r="U85" s="4"/>
      <c r="V85" s="4"/>
      <c r="W85" s="4"/>
      <c r="Y85" s="4"/>
    </row>
    <row r="86" spans="2:25">
      <c r="B86" s="113"/>
      <c r="C86" s="113"/>
      <c r="D86" s="113"/>
      <c r="E86" s="4"/>
      <c r="F86" s="4"/>
      <c r="G86" s="4"/>
      <c r="H86" s="4"/>
      <c r="I86" s="4"/>
      <c r="J86" s="4"/>
      <c r="K86" s="4"/>
      <c r="L86" s="4"/>
      <c r="M86" s="4"/>
      <c r="N86" s="4"/>
      <c r="O86" s="4"/>
      <c r="P86" s="4"/>
      <c r="Q86" s="4"/>
      <c r="R86" s="4"/>
      <c r="S86" s="4"/>
      <c r="T86" s="4"/>
      <c r="U86" s="4"/>
      <c r="V86" s="4"/>
      <c r="W86" s="4"/>
      <c r="Y86" s="4"/>
    </row>
    <row r="87" spans="2:25">
      <c r="B87" s="113"/>
      <c r="C87" s="113"/>
      <c r="D87" s="113"/>
      <c r="E87" s="4"/>
      <c r="F87" s="4"/>
      <c r="G87" s="4"/>
      <c r="H87" s="4"/>
      <c r="I87" s="4"/>
      <c r="J87" s="4"/>
      <c r="K87" s="4"/>
      <c r="L87" s="4"/>
      <c r="M87" s="4"/>
      <c r="N87" s="4"/>
      <c r="O87" s="4"/>
      <c r="P87" s="4"/>
      <c r="Q87" s="4"/>
      <c r="R87" s="4"/>
      <c r="S87" s="4"/>
      <c r="T87" s="4"/>
      <c r="U87" s="4"/>
      <c r="V87" s="4"/>
      <c r="W87" s="4"/>
      <c r="Y87" s="4"/>
    </row>
    <row r="88" spans="2:25">
      <c r="B88" s="113"/>
      <c r="C88" s="113"/>
      <c r="D88" s="113"/>
      <c r="E88" s="4"/>
      <c r="F88" s="4"/>
      <c r="G88" s="4"/>
      <c r="H88" s="4"/>
      <c r="I88" s="4"/>
      <c r="J88" s="4"/>
      <c r="K88" s="4"/>
      <c r="L88" s="4"/>
      <c r="M88" s="4"/>
      <c r="N88" s="4"/>
      <c r="O88" s="4"/>
      <c r="P88" s="4"/>
      <c r="Q88" s="4"/>
      <c r="R88" s="4"/>
      <c r="S88" s="4"/>
      <c r="T88" s="4"/>
      <c r="U88" s="4"/>
      <c r="V88" s="4"/>
      <c r="W88" s="4"/>
      <c r="Y88" s="4"/>
    </row>
    <row r="89" spans="2:25">
      <c r="B89" s="113"/>
      <c r="C89" s="113"/>
      <c r="D89" s="113"/>
      <c r="E89" s="4"/>
      <c r="F89" s="4"/>
      <c r="G89" s="4"/>
      <c r="H89" s="4"/>
      <c r="I89" s="4"/>
      <c r="J89" s="4"/>
      <c r="K89" s="4"/>
      <c r="L89" s="4"/>
      <c r="M89" s="4"/>
      <c r="N89" s="4"/>
      <c r="O89" s="4"/>
      <c r="P89" s="4"/>
      <c r="Q89" s="4"/>
      <c r="R89" s="4"/>
      <c r="S89" s="4"/>
      <c r="T89" s="4"/>
      <c r="U89" s="4"/>
      <c r="V89" s="4"/>
      <c r="W89" s="4"/>
      <c r="Y89" s="4"/>
    </row>
    <row r="90" spans="2:25">
      <c r="B90" s="113"/>
      <c r="C90" s="113"/>
      <c r="D90" s="113"/>
      <c r="E90" s="4"/>
      <c r="F90" s="4"/>
      <c r="G90" s="4"/>
      <c r="H90" s="4"/>
      <c r="I90" s="4"/>
      <c r="J90" s="4"/>
      <c r="K90" s="4"/>
      <c r="L90" s="4"/>
      <c r="M90" s="4"/>
      <c r="N90" s="4"/>
      <c r="O90" s="4"/>
      <c r="P90" s="4"/>
      <c r="Q90" s="4"/>
      <c r="R90" s="4"/>
      <c r="S90" s="4"/>
      <c r="T90" s="4"/>
      <c r="U90" s="4"/>
      <c r="V90" s="4"/>
      <c r="W90" s="4"/>
      <c r="Y90" s="4"/>
    </row>
    <row r="91" spans="2:25">
      <c r="B91" s="113"/>
      <c r="C91" s="113"/>
      <c r="D91" s="113"/>
      <c r="E91" s="4"/>
      <c r="F91" s="4"/>
      <c r="G91" s="4"/>
      <c r="H91" s="4"/>
      <c r="I91" s="4"/>
      <c r="J91" s="4"/>
      <c r="K91" s="4"/>
      <c r="L91" s="4"/>
      <c r="M91" s="4"/>
      <c r="N91" s="4"/>
      <c r="O91" s="4"/>
      <c r="P91" s="4"/>
      <c r="Q91" s="4"/>
      <c r="R91" s="4"/>
      <c r="S91" s="4"/>
      <c r="T91" s="4"/>
      <c r="U91" s="4"/>
      <c r="V91" s="4"/>
      <c r="W91" s="4"/>
      <c r="Y91" s="4"/>
    </row>
    <row r="92" spans="2:25">
      <c r="B92" s="113"/>
      <c r="C92" s="113"/>
      <c r="D92" s="113"/>
      <c r="E92" s="4"/>
      <c r="F92" s="4"/>
      <c r="G92" s="4"/>
      <c r="H92" s="4"/>
      <c r="I92" s="4"/>
      <c r="J92" s="4"/>
      <c r="K92" s="4"/>
      <c r="L92" s="4"/>
      <c r="M92" s="4"/>
      <c r="N92" s="4"/>
      <c r="O92" s="4"/>
      <c r="P92" s="4"/>
      <c r="Q92" s="4"/>
      <c r="R92" s="4"/>
      <c r="S92" s="4"/>
      <c r="T92" s="4"/>
      <c r="U92" s="4"/>
      <c r="V92" s="4"/>
      <c r="W92" s="4"/>
      <c r="Y92" s="4"/>
    </row>
    <row r="93" spans="2:25">
      <c r="B93" s="113"/>
      <c r="C93" s="113"/>
      <c r="D93" s="113"/>
      <c r="E93" s="4"/>
      <c r="F93" s="4"/>
      <c r="G93" s="4"/>
      <c r="H93" s="4"/>
      <c r="I93" s="4"/>
      <c r="J93" s="4"/>
      <c r="K93" s="4"/>
      <c r="L93" s="4"/>
      <c r="M93" s="4"/>
      <c r="N93" s="4"/>
      <c r="O93" s="4"/>
      <c r="P93" s="4"/>
      <c r="Q93" s="4"/>
      <c r="R93" s="4"/>
      <c r="S93" s="4"/>
      <c r="T93" s="4"/>
      <c r="U93" s="4"/>
      <c r="V93" s="4"/>
      <c r="W93" s="4"/>
      <c r="Y93" s="4"/>
    </row>
    <row r="94" spans="2:25">
      <c r="B94" s="113"/>
      <c r="C94" s="113"/>
      <c r="D94" s="113"/>
      <c r="E94" s="4"/>
      <c r="F94" s="4"/>
      <c r="G94" s="4"/>
      <c r="H94" s="4"/>
      <c r="I94" s="4"/>
      <c r="J94" s="4"/>
      <c r="K94" s="4"/>
      <c r="L94" s="4"/>
      <c r="M94" s="4"/>
      <c r="N94" s="4"/>
      <c r="O94" s="4"/>
      <c r="P94" s="4"/>
      <c r="Q94" s="4"/>
      <c r="R94" s="4"/>
      <c r="S94" s="4"/>
      <c r="T94" s="4"/>
      <c r="U94" s="4"/>
      <c r="V94" s="4"/>
      <c r="W94" s="4"/>
      <c r="Y94" s="4"/>
    </row>
    <row r="95" spans="2:25">
      <c r="B95" s="113"/>
      <c r="C95" s="113"/>
      <c r="D95" s="113"/>
      <c r="E95" s="4"/>
      <c r="F95" s="4"/>
      <c r="G95" s="4"/>
      <c r="H95" s="4"/>
      <c r="I95" s="4"/>
      <c r="J95" s="4"/>
      <c r="K95" s="4"/>
      <c r="L95" s="4"/>
      <c r="M95" s="4"/>
      <c r="N95" s="4"/>
      <c r="O95" s="4"/>
      <c r="P95" s="4"/>
      <c r="Q95" s="4"/>
      <c r="R95" s="4"/>
      <c r="S95" s="4"/>
      <c r="T95" s="4"/>
      <c r="U95" s="4"/>
      <c r="V95" s="4"/>
      <c r="W95" s="4"/>
      <c r="Y95" s="4"/>
    </row>
    <row r="96" spans="2:25">
      <c r="B96" s="113"/>
      <c r="C96" s="113"/>
      <c r="D96" s="113"/>
      <c r="E96" s="4"/>
      <c r="F96" s="4"/>
      <c r="G96" s="4"/>
      <c r="H96" s="4"/>
      <c r="I96" s="4"/>
      <c r="J96" s="4"/>
      <c r="K96" s="4"/>
      <c r="L96" s="4"/>
      <c r="M96" s="4"/>
      <c r="N96" s="4"/>
      <c r="O96" s="4"/>
      <c r="P96" s="4"/>
      <c r="Q96" s="4"/>
      <c r="R96" s="4"/>
      <c r="S96" s="4"/>
      <c r="T96" s="4"/>
      <c r="U96" s="4"/>
      <c r="V96" s="4"/>
      <c r="W96" s="4"/>
      <c r="Y96" s="4"/>
    </row>
    <row r="97" spans="2:25">
      <c r="B97" s="113"/>
      <c r="C97" s="113"/>
      <c r="D97" s="113"/>
      <c r="E97" s="4"/>
      <c r="F97" s="4"/>
      <c r="G97" s="4"/>
      <c r="H97" s="4"/>
      <c r="I97" s="4"/>
      <c r="J97" s="4"/>
      <c r="K97" s="4"/>
      <c r="L97" s="4"/>
      <c r="M97" s="4"/>
      <c r="N97" s="4"/>
      <c r="O97" s="4"/>
      <c r="P97" s="4"/>
      <c r="Q97" s="4"/>
      <c r="R97" s="4"/>
      <c r="S97" s="4"/>
      <c r="T97" s="4"/>
      <c r="U97" s="4"/>
      <c r="V97" s="4"/>
      <c r="W97" s="4"/>
      <c r="Y97" s="4"/>
    </row>
    <row r="98" spans="2:25">
      <c r="B98" s="113"/>
      <c r="C98" s="113"/>
      <c r="D98" s="113"/>
      <c r="E98" s="4"/>
      <c r="F98" s="4"/>
      <c r="G98" s="4"/>
      <c r="H98" s="4"/>
      <c r="I98" s="4"/>
      <c r="J98" s="4"/>
      <c r="K98" s="4"/>
      <c r="L98" s="4"/>
      <c r="M98" s="4"/>
      <c r="N98" s="4"/>
      <c r="O98" s="4"/>
      <c r="P98" s="4"/>
      <c r="Q98" s="4"/>
      <c r="R98" s="4"/>
      <c r="S98" s="4"/>
      <c r="T98" s="4"/>
      <c r="U98" s="4"/>
      <c r="V98" s="4"/>
      <c r="W98" s="4"/>
      <c r="Y98" s="4"/>
    </row>
    <row r="99" spans="2:25">
      <c r="B99" s="113"/>
      <c r="C99" s="113"/>
      <c r="D99" s="113"/>
      <c r="E99" s="4"/>
      <c r="F99" s="4"/>
      <c r="G99" s="4"/>
      <c r="H99" s="4"/>
      <c r="I99" s="4"/>
      <c r="J99" s="4"/>
      <c r="K99" s="4"/>
      <c r="L99" s="4"/>
      <c r="M99" s="4"/>
      <c r="N99" s="4"/>
      <c r="O99" s="4"/>
      <c r="P99" s="4"/>
      <c r="Q99" s="4"/>
      <c r="R99" s="4"/>
      <c r="S99" s="4"/>
      <c r="T99" s="4"/>
      <c r="U99" s="4"/>
      <c r="V99" s="4"/>
      <c r="W99" s="4"/>
      <c r="Y99" s="4"/>
    </row>
    <row r="100" spans="2:25">
      <c r="B100" s="113"/>
      <c r="C100" s="113"/>
      <c r="D100" s="113"/>
      <c r="E100" s="4"/>
      <c r="F100" s="4"/>
      <c r="G100" s="4"/>
      <c r="H100" s="4"/>
      <c r="I100" s="4"/>
      <c r="J100" s="4"/>
      <c r="K100" s="4"/>
      <c r="L100" s="4"/>
      <c r="M100" s="4"/>
      <c r="N100" s="4"/>
      <c r="O100" s="4"/>
      <c r="P100" s="4"/>
      <c r="Q100" s="4"/>
      <c r="R100" s="4"/>
      <c r="S100" s="4"/>
      <c r="T100" s="4"/>
      <c r="U100" s="4"/>
      <c r="V100" s="4"/>
      <c r="W100" s="4"/>
      <c r="Y100" s="4"/>
    </row>
    <row r="101" spans="2:25">
      <c r="B101" s="113"/>
      <c r="C101" s="113"/>
      <c r="D101" s="113"/>
      <c r="E101" s="4"/>
      <c r="F101" s="4"/>
      <c r="G101" s="4"/>
      <c r="H101" s="4"/>
      <c r="I101" s="4"/>
      <c r="J101" s="4"/>
      <c r="K101" s="4"/>
      <c r="L101" s="4"/>
      <c r="M101" s="4"/>
      <c r="N101" s="4"/>
      <c r="O101" s="4"/>
      <c r="P101" s="4"/>
      <c r="Q101" s="4"/>
      <c r="R101" s="4"/>
      <c r="S101" s="4"/>
      <c r="T101" s="4"/>
      <c r="U101" s="4"/>
      <c r="V101" s="4"/>
      <c r="W101" s="4"/>
      <c r="Y101" s="4"/>
    </row>
    <row r="102" spans="2:25">
      <c r="B102" s="113"/>
      <c r="C102" s="113"/>
      <c r="D102" s="113"/>
      <c r="E102" s="4"/>
      <c r="F102" s="4"/>
      <c r="G102" s="4"/>
      <c r="H102" s="4"/>
      <c r="I102" s="4"/>
      <c r="J102" s="4"/>
      <c r="K102" s="4"/>
      <c r="L102" s="4"/>
      <c r="M102" s="4"/>
      <c r="N102" s="4"/>
      <c r="O102" s="4"/>
      <c r="P102" s="4"/>
      <c r="Q102" s="4"/>
      <c r="R102" s="4"/>
      <c r="S102" s="4"/>
      <c r="T102" s="4"/>
      <c r="U102" s="4"/>
      <c r="V102" s="4"/>
      <c r="W102" s="4"/>
      <c r="Y102" s="4"/>
    </row>
    <row r="103" spans="2:25">
      <c r="B103" s="113"/>
      <c r="C103" s="113"/>
      <c r="D103" s="113"/>
      <c r="E103" s="4"/>
      <c r="F103" s="4"/>
      <c r="G103" s="4"/>
      <c r="H103" s="4"/>
      <c r="I103" s="4"/>
      <c r="J103" s="4"/>
      <c r="K103" s="4"/>
      <c r="L103" s="4"/>
      <c r="M103" s="4"/>
      <c r="N103" s="4"/>
      <c r="O103" s="4"/>
      <c r="P103" s="4"/>
      <c r="Q103" s="4"/>
      <c r="R103" s="4"/>
      <c r="S103" s="4"/>
      <c r="T103" s="4"/>
      <c r="U103" s="4"/>
      <c r="V103" s="4"/>
      <c r="W103" s="4"/>
      <c r="Y103" s="4"/>
    </row>
    <row r="104" spans="2:25">
      <c r="B104" s="113"/>
      <c r="C104" s="113"/>
      <c r="D104" s="113"/>
      <c r="E104" s="4"/>
      <c r="F104" s="4"/>
      <c r="G104" s="4"/>
      <c r="H104" s="4"/>
      <c r="I104" s="4"/>
      <c r="J104" s="4"/>
      <c r="K104" s="4"/>
      <c r="L104" s="4"/>
      <c r="M104" s="4"/>
      <c r="N104" s="4"/>
      <c r="O104" s="4"/>
      <c r="P104" s="4"/>
      <c r="Q104" s="4"/>
      <c r="R104" s="4"/>
      <c r="S104" s="4"/>
      <c r="T104" s="4"/>
      <c r="U104" s="4"/>
      <c r="V104" s="4"/>
      <c r="W104" s="4"/>
      <c r="Y104" s="4"/>
    </row>
    <row r="105" spans="2:25">
      <c r="B105" s="113"/>
      <c r="C105" s="113"/>
      <c r="D105" s="113"/>
      <c r="E105" s="4"/>
      <c r="F105" s="4"/>
      <c r="G105" s="4"/>
      <c r="H105" s="4"/>
      <c r="I105" s="4"/>
      <c r="J105" s="4"/>
      <c r="K105" s="4"/>
      <c r="L105" s="4"/>
      <c r="M105" s="4"/>
      <c r="N105" s="4"/>
      <c r="O105" s="4"/>
      <c r="P105" s="4"/>
      <c r="Q105" s="4"/>
      <c r="R105" s="4"/>
      <c r="S105" s="4"/>
      <c r="T105" s="4"/>
      <c r="U105" s="4"/>
      <c r="V105" s="4"/>
      <c r="W105" s="4"/>
      <c r="Y105" s="4"/>
    </row>
    <row r="106" spans="2:25">
      <c r="B106" s="113"/>
      <c r="C106" s="113"/>
      <c r="D106" s="113"/>
      <c r="E106" s="4"/>
      <c r="F106" s="4"/>
      <c r="G106" s="4"/>
      <c r="H106" s="4"/>
      <c r="I106" s="4"/>
      <c r="J106" s="4"/>
      <c r="K106" s="4"/>
      <c r="L106" s="4"/>
      <c r="M106" s="4"/>
      <c r="N106" s="4"/>
      <c r="O106" s="4"/>
      <c r="P106" s="4"/>
      <c r="Q106" s="4"/>
      <c r="R106" s="4"/>
      <c r="S106" s="4"/>
      <c r="T106" s="4"/>
      <c r="U106" s="4"/>
      <c r="V106" s="4"/>
      <c r="W106" s="4"/>
      <c r="Y106" s="4"/>
    </row>
    <row r="107" spans="2:25">
      <c r="B107" s="113"/>
      <c r="C107" s="113"/>
      <c r="D107" s="113"/>
      <c r="E107" s="4"/>
      <c r="F107" s="4"/>
      <c r="G107" s="4"/>
      <c r="H107" s="4"/>
      <c r="I107" s="4"/>
      <c r="J107" s="4"/>
      <c r="K107" s="4"/>
      <c r="L107" s="4"/>
      <c r="M107" s="4"/>
      <c r="N107" s="4"/>
      <c r="O107" s="4"/>
      <c r="P107" s="4"/>
      <c r="Q107" s="4"/>
      <c r="R107" s="4"/>
      <c r="S107" s="4"/>
      <c r="T107" s="4"/>
      <c r="U107" s="4"/>
      <c r="V107" s="4"/>
      <c r="W107" s="4"/>
      <c r="Y107" s="4"/>
    </row>
    <row r="108" spans="2:25">
      <c r="B108" s="113"/>
      <c r="C108" s="113"/>
      <c r="D108" s="113"/>
      <c r="E108" s="4"/>
      <c r="F108" s="4"/>
      <c r="G108" s="4"/>
      <c r="H108" s="4"/>
      <c r="I108" s="4"/>
      <c r="J108" s="4"/>
      <c r="K108" s="4"/>
      <c r="L108" s="4"/>
      <c r="M108" s="4"/>
      <c r="N108" s="4"/>
      <c r="O108" s="4"/>
      <c r="P108" s="4"/>
      <c r="Q108" s="4"/>
      <c r="R108" s="4"/>
      <c r="S108" s="4"/>
      <c r="T108" s="4"/>
      <c r="U108" s="4"/>
      <c r="V108" s="4"/>
      <c r="W108" s="4"/>
      <c r="Y108" s="4"/>
    </row>
    <row r="109" spans="2:25">
      <c r="B109" s="113"/>
      <c r="C109" s="113"/>
      <c r="D109" s="113"/>
      <c r="E109" s="4"/>
      <c r="F109" s="4"/>
      <c r="G109" s="4"/>
      <c r="H109" s="4"/>
      <c r="I109" s="4"/>
      <c r="J109" s="4"/>
      <c r="K109" s="4"/>
      <c r="L109" s="4"/>
      <c r="M109" s="4"/>
      <c r="N109" s="4"/>
      <c r="O109" s="4"/>
      <c r="P109" s="4"/>
      <c r="Q109" s="4"/>
      <c r="R109" s="4"/>
      <c r="S109" s="4"/>
      <c r="T109" s="4"/>
      <c r="U109" s="4"/>
      <c r="V109" s="4"/>
      <c r="W109" s="4"/>
      <c r="Y109" s="4"/>
    </row>
    <row r="110" spans="2:25">
      <c r="B110" s="113"/>
      <c r="C110" s="113"/>
      <c r="D110" s="113"/>
      <c r="E110" s="4"/>
      <c r="F110" s="4"/>
      <c r="G110" s="4"/>
      <c r="H110" s="4"/>
      <c r="I110" s="4"/>
      <c r="J110" s="4"/>
      <c r="K110" s="4"/>
      <c r="L110" s="4"/>
      <c r="M110" s="4"/>
      <c r="N110" s="4"/>
      <c r="O110" s="4"/>
      <c r="P110" s="4"/>
      <c r="Q110" s="4"/>
      <c r="R110" s="4"/>
      <c r="S110" s="4"/>
      <c r="T110" s="4"/>
      <c r="U110" s="4"/>
      <c r="V110" s="4"/>
      <c r="W110" s="4"/>
      <c r="Y110" s="4"/>
    </row>
    <row r="111" spans="2:25">
      <c r="B111" s="113"/>
      <c r="C111" s="113"/>
      <c r="D111" s="113"/>
      <c r="E111" s="4"/>
      <c r="F111" s="4"/>
      <c r="G111" s="4"/>
      <c r="H111" s="4"/>
      <c r="I111" s="4"/>
      <c r="J111" s="4"/>
      <c r="K111" s="4"/>
      <c r="L111" s="4"/>
      <c r="M111" s="4"/>
      <c r="N111" s="4"/>
      <c r="O111" s="4"/>
      <c r="P111" s="4"/>
      <c r="Q111" s="4"/>
      <c r="R111" s="4"/>
      <c r="S111" s="4"/>
      <c r="T111" s="4"/>
      <c r="U111" s="4"/>
      <c r="V111" s="4"/>
      <c r="W111" s="4"/>
      <c r="Y111" s="4"/>
    </row>
    <row r="112" spans="2:25">
      <c r="B112" s="113"/>
      <c r="C112" s="113"/>
      <c r="D112" s="113"/>
      <c r="E112" s="4"/>
      <c r="F112" s="4"/>
      <c r="G112" s="4"/>
      <c r="H112" s="4"/>
      <c r="I112" s="4"/>
      <c r="J112" s="4"/>
      <c r="K112" s="4"/>
      <c r="L112" s="4"/>
      <c r="M112" s="4"/>
      <c r="N112" s="4"/>
      <c r="O112" s="4"/>
      <c r="P112" s="4"/>
      <c r="Q112" s="4"/>
      <c r="R112" s="4"/>
      <c r="S112" s="4"/>
      <c r="T112" s="4"/>
      <c r="U112" s="4"/>
      <c r="V112" s="4"/>
      <c r="W112" s="4"/>
      <c r="Y112" s="4"/>
    </row>
    <row r="113" spans="2:25">
      <c r="B113" s="113"/>
      <c r="C113" s="113"/>
      <c r="D113" s="113"/>
      <c r="E113" s="4"/>
      <c r="F113" s="4"/>
      <c r="G113" s="4"/>
      <c r="H113" s="4"/>
      <c r="I113" s="4"/>
      <c r="J113" s="4"/>
      <c r="K113" s="4"/>
      <c r="L113" s="4"/>
      <c r="M113" s="4"/>
      <c r="N113" s="4"/>
      <c r="O113" s="4"/>
      <c r="P113" s="4"/>
      <c r="Q113" s="4"/>
      <c r="R113" s="4"/>
      <c r="S113" s="4"/>
      <c r="T113" s="4"/>
      <c r="U113" s="4"/>
      <c r="V113" s="4"/>
      <c r="W113" s="4"/>
      <c r="Y113" s="4"/>
    </row>
    <row r="114" spans="2:25">
      <c r="B114" s="113"/>
      <c r="C114" s="113"/>
      <c r="D114" s="113"/>
      <c r="E114" s="4"/>
      <c r="F114" s="4"/>
      <c r="G114" s="4"/>
      <c r="H114" s="4"/>
      <c r="I114" s="4"/>
      <c r="J114" s="4"/>
      <c r="K114" s="4"/>
      <c r="L114" s="4"/>
      <c r="M114" s="4"/>
      <c r="N114" s="4"/>
      <c r="O114" s="4"/>
      <c r="P114" s="4"/>
      <c r="Q114" s="4"/>
      <c r="R114" s="4"/>
      <c r="S114" s="4"/>
      <c r="T114" s="4"/>
      <c r="U114" s="4"/>
      <c r="V114" s="4"/>
      <c r="W114" s="4"/>
      <c r="Y114" s="4"/>
    </row>
    <row r="115" spans="2:25">
      <c r="B115" s="113"/>
      <c r="C115" s="113"/>
      <c r="D115" s="113"/>
      <c r="E115" s="4"/>
      <c r="F115" s="4"/>
      <c r="G115" s="4"/>
      <c r="H115" s="4"/>
      <c r="I115" s="4"/>
      <c r="J115" s="4"/>
      <c r="K115" s="4"/>
      <c r="L115" s="4"/>
      <c r="M115" s="4"/>
      <c r="N115" s="4"/>
      <c r="O115" s="4"/>
      <c r="P115" s="4"/>
      <c r="Q115" s="4"/>
      <c r="R115" s="4"/>
      <c r="S115" s="4"/>
      <c r="T115" s="4"/>
      <c r="U115" s="4"/>
      <c r="V115" s="4"/>
      <c r="W115" s="4"/>
      <c r="Y115" s="4"/>
    </row>
    <row r="116" spans="2:25">
      <c r="B116" s="113"/>
      <c r="C116" s="113"/>
      <c r="D116" s="113"/>
      <c r="E116" s="4"/>
      <c r="F116" s="4"/>
      <c r="G116" s="4"/>
      <c r="H116" s="4"/>
      <c r="I116" s="4"/>
      <c r="J116" s="4"/>
      <c r="K116" s="4"/>
      <c r="L116" s="4"/>
      <c r="M116" s="4"/>
      <c r="N116" s="4"/>
      <c r="O116" s="4"/>
      <c r="P116" s="4"/>
      <c r="Q116" s="4"/>
      <c r="R116" s="4"/>
      <c r="S116" s="4"/>
      <c r="T116" s="4"/>
      <c r="U116" s="4"/>
      <c r="V116" s="4"/>
      <c r="W116" s="4"/>
      <c r="Y116" s="4"/>
    </row>
    <row r="117" spans="2:25">
      <c r="B117" s="113"/>
      <c r="C117" s="113"/>
      <c r="D117" s="113"/>
      <c r="E117" s="4"/>
      <c r="F117" s="4"/>
      <c r="G117" s="4"/>
      <c r="H117" s="4"/>
      <c r="I117" s="4"/>
      <c r="J117" s="4"/>
      <c r="K117" s="4"/>
      <c r="L117" s="4"/>
      <c r="M117" s="4"/>
      <c r="N117" s="4"/>
      <c r="O117" s="4"/>
      <c r="P117" s="4"/>
      <c r="Q117" s="4"/>
      <c r="R117" s="4"/>
      <c r="S117" s="4"/>
      <c r="T117" s="4"/>
      <c r="U117" s="4"/>
      <c r="V117" s="4"/>
      <c r="W117" s="4"/>
      <c r="Y117" s="4"/>
    </row>
    <row r="118" spans="2:25">
      <c r="B118" s="113"/>
      <c r="C118" s="113"/>
      <c r="D118" s="113"/>
      <c r="E118" s="4"/>
      <c r="F118" s="4"/>
      <c r="G118" s="4"/>
      <c r="H118" s="4"/>
      <c r="I118" s="4"/>
      <c r="J118" s="4"/>
      <c r="K118" s="4"/>
      <c r="L118" s="4"/>
      <c r="M118" s="4"/>
      <c r="N118" s="4"/>
      <c r="O118" s="4"/>
      <c r="P118" s="4"/>
      <c r="Q118" s="4"/>
      <c r="R118" s="4"/>
      <c r="S118" s="4"/>
      <c r="T118" s="4"/>
      <c r="U118" s="4"/>
      <c r="V118" s="4"/>
      <c r="W118" s="4"/>
      <c r="Y118" s="4"/>
    </row>
    <row r="119" spans="2:25">
      <c r="B119" s="113"/>
      <c r="C119" s="113"/>
      <c r="D119" s="113"/>
      <c r="E119" s="4"/>
      <c r="F119" s="4"/>
      <c r="G119" s="4"/>
      <c r="H119" s="4"/>
      <c r="I119" s="4"/>
      <c r="J119" s="4"/>
      <c r="K119" s="4"/>
      <c r="L119" s="4"/>
      <c r="M119" s="4"/>
      <c r="N119" s="4"/>
      <c r="O119" s="4"/>
      <c r="P119" s="4"/>
      <c r="Q119" s="4"/>
      <c r="R119" s="4"/>
      <c r="S119" s="4"/>
      <c r="T119" s="4"/>
      <c r="U119" s="4"/>
      <c r="V119" s="4"/>
      <c r="W119" s="4"/>
      <c r="Y119" s="4"/>
    </row>
    <row r="120" spans="2:25">
      <c r="B120" s="113"/>
      <c r="C120" s="113"/>
      <c r="D120" s="113"/>
      <c r="E120" s="4"/>
      <c r="F120" s="4"/>
      <c r="G120" s="4"/>
      <c r="H120" s="4"/>
      <c r="I120" s="4"/>
      <c r="J120" s="4"/>
      <c r="K120" s="4"/>
      <c r="L120" s="4"/>
      <c r="M120" s="4"/>
      <c r="N120" s="4"/>
      <c r="O120" s="4"/>
      <c r="P120" s="4"/>
      <c r="Q120" s="4"/>
      <c r="R120" s="4"/>
      <c r="S120" s="4"/>
      <c r="T120" s="4"/>
      <c r="U120" s="4"/>
      <c r="V120" s="4"/>
      <c r="W120" s="4"/>
      <c r="Y120" s="4"/>
    </row>
    <row r="121" spans="2:25">
      <c r="B121" s="113"/>
      <c r="C121" s="113"/>
      <c r="D121" s="113"/>
      <c r="E121" s="4"/>
      <c r="F121" s="4"/>
      <c r="G121" s="4"/>
      <c r="H121" s="4"/>
      <c r="I121" s="4"/>
      <c r="J121" s="4"/>
      <c r="K121" s="4"/>
      <c r="L121" s="4"/>
      <c r="M121" s="4"/>
      <c r="N121" s="4"/>
      <c r="O121" s="4"/>
      <c r="P121" s="4"/>
      <c r="Q121" s="4"/>
      <c r="R121" s="4"/>
      <c r="S121" s="4"/>
      <c r="T121" s="4"/>
      <c r="U121" s="4"/>
      <c r="V121" s="4"/>
      <c r="W121" s="4"/>
      <c r="Y121" s="4"/>
    </row>
    <row r="122" spans="2:25">
      <c r="B122" s="113"/>
      <c r="C122" s="113"/>
      <c r="D122" s="113"/>
      <c r="E122" s="4"/>
      <c r="F122" s="4"/>
      <c r="G122" s="4"/>
      <c r="H122" s="4"/>
      <c r="I122" s="4"/>
      <c r="J122" s="4"/>
      <c r="K122" s="4"/>
      <c r="L122" s="4"/>
      <c r="M122" s="4"/>
      <c r="N122" s="4"/>
      <c r="O122" s="4"/>
      <c r="P122" s="4"/>
      <c r="Q122" s="4"/>
      <c r="R122" s="4"/>
      <c r="S122" s="4"/>
      <c r="T122" s="4"/>
      <c r="U122" s="4"/>
      <c r="V122" s="4"/>
      <c r="W122" s="4"/>
      <c r="Y122" s="4"/>
    </row>
    <row r="123" spans="2:25">
      <c r="B123" s="113"/>
      <c r="C123" s="113"/>
      <c r="D123" s="113"/>
      <c r="E123" s="4"/>
      <c r="F123" s="4"/>
      <c r="G123" s="4"/>
      <c r="H123" s="4"/>
      <c r="I123" s="4"/>
      <c r="J123" s="4"/>
      <c r="K123" s="4"/>
      <c r="L123" s="4"/>
      <c r="M123" s="4"/>
      <c r="N123" s="4"/>
      <c r="O123" s="4"/>
      <c r="P123" s="4"/>
      <c r="Q123" s="4"/>
      <c r="R123" s="4"/>
      <c r="S123" s="4"/>
      <c r="T123" s="4"/>
      <c r="U123" s="4"/>
      <c r="V123" s="4"/>
      <c r="W123" s="4"/>
      <c r="Y123" s="4"/>
    </row>
    <row r="124" spans="2:25">
      <c r="B124" s="113"/>
      <c r="C124" s="113"/>
      <c r="D124" s="113"/>
      <c r="E124" s="4"/>
      <c r="F124" s="4"/>
      <c r="G124" s="4"/>
      <c r="H124" s="4"/>
      <c r="I124" s="4"/>
      <c r="J124" s="4"/>
      <c r="K124" s="4"/>
      <c r="L124" s="4"/>
      <c r="M124" s="4"/>
      <c r="N124" s="4"/>
      <c r="O124" s="4"/>
      <c r="P124" s="4"/>
      <c r="Q124" s="4"/>
      <c r="R124" s="4"/>
      <c r="S124" s="4"/>
      <c r="T124" s="4"/>
      <c r="U124" s="4"/>
      <c r="V124" s="4"/>
      <c r="W124" s="4"/>
      <c r="Y124" s="4"/>
    </row>
    <row r="125" spans="2:25">
      <c r="B125" s="113"/>
      <c r="C125" s="113"/>
      <c r="D125" s="113"/>
      <c r="E125" s="4"/>
      <c r="F125" s="4"/>
      <c r="G125" s="4"/>
      <c r="H125" s="4"/>
      <c r="I125" s="4"/>
      <c r="J125" s="4"/>
      <c r="K125" s="4"/>
      <c r="L125" s="4"/>
      <c r="M125" s="4"/>
      <c r="N125" s="4"/>
      <c r="O125" s="4"/>
      <c r="P125" s="4"/>
      <c r="Q125" s="4"/>
      <c r="R125" s="4"/>
      <c r="S125" s="4"/>
      <c r="T125" s="4"/>
      <c r="U125" s="4"/>
      <c r="V125" s="4"/>
      <c r="W125" s="4"/>
      <c r="Y125" s="4"/>
    </row>
    <row r="126" spans="2:25">
      <c r="B126" s="113"/>
      <c r="C126" s="113"/>
      <c r="D126" s="113"/>
      <c r="E126" s="4"/>
      <c r="F126" s="4"/>
      <c r="G126" s="4"/>
      <c r="H126" s="4"/>
      <c r="I126" s="4"/>
      <c r="J126" s="4"/>
      <c r="K126" s="4"/>
      <c r="L126" s="4"/>
      <c r="M126" s="4"/>
      <c r="N126" s="4"/>
      <c r="O126" s="4"/>
      <c r="P126" s="4"/>
      <c r="Q126" s="4"/>
      <c r="R126" s="4"/>
      <c r="S126" s="4"/>
      <c r="T126" s="4"/>
      <c r="U126" s="4"/>
      <c r="V126" s="4"/>
      <c r="W126" s="4"/>
      <c r="Y126" s="4"/>
    </row>
    <row r="127" spans="2:25">
      <c r="B127" s="113"/>
      <c r="C127" s="113"/>
      <c r="D127" s="113"/>
      <c r="E127" s="4"/>
      <c r="F127" s="4"/>
      <c r="G127" s="4"/>
      <c r="H127" s="4"/>
      <c r="I127" s="4"/>
      <c r="J127" s="4"/>
      <c r="K127" s="4"/>
      <c r="L127" s="4"/>
      <c r="M127" s="4"/>
      <c r="N127" s="4"/>
      <c r="O127" s="4"/>
      <c r="P127" s="4"/>
      <c r="Q127" s="4"/>
      <c r="R127" s="4"/>
      <c r="S127" s="4"/>
      <c r="T127" s="4"/>
      <c r="U127" s="4"/>
      <c r="V127" s="4"/>
      <c r="W127" s="4"/>
      <c r="Y127" s="4"/>
    </row>
    <row r="128" spans="2:25">
      <c r="B128" s="113"/>
      <c r="C128" s="113"/>
      <c r="D128" s="113"/>
      <c r="E128" s="4"/>
      <c r="F128" s="4"/>
      <c r="G128" s="4"/>
      <c r="H128" s="4"/>
      <c r="I128" s="4"/>
      <c r="J128" s="4"/>
      <c r="K128" s="4"/>
      <c r="L128" s="4"/>
      <c r="M128" s="4"/>
      <c r="N128" s="4"/>
      <c r="O128" s="4"/>
      <c r="P128" s="4"/>
      <c r="Q128" s="4"/>
      <c r="R128" s="4"/>
      <c r="S128" s="4"/>
      <c r="T128" s="4"/>
      <c r="U128" s="4"/>
      <c r="V128" s="4"/>
      <c r="W128" s="4"/>
      <c r="Y128" s="4"/>
    </row>
    <row r="129" spans="2:25">
      <c r="B129" s="113"/>
      <c r="C129" s="113"/>
      <c r="D129" s="113"/>
      <c r="E129" s="4"/>
      <c r="F129" s="4"/>
      <c r="G129" s="4"/>
      <c r="H129" s="4"/>
      <c r="I129" s="4"/>
      <c r="J129" s="4"/>
      <c r="K129" s="4"/>
      <c r="L129" s="4"/>
      <c r="M129" s="4"/>
      <c r="N129" s="4"/>
      <c r="O129" s="4"/>
      <c r="P129" s="4"/>
      <c r="Q129" s="4"/>
      <c r="R129" s="4"/>
      <c r="S129" s="4"/>
      <c r="T129" s="4"/>
      <c r="U129" s="4"/>
      <c r="V129" s="4"/>
      <c r="W129" s="4"/>
      <c r="Y129" s="4"/>
    </row>
    <row r="130" spans="2:25">
      <c r="B130" s="113"/>
      <c r="C130" s="113"/>
      <c r="D130" s="113"/>
      <c r="E130" s="4"/>
      <c r="F130" s="4"/>
      <c r="G130" s="4"/>
      <c r="H130" s="4"/>
      <c r="I130" s="4"/>
      <c r="J130" s="4"/>
      <c r="K130" s="4"/>
      <c r="L130" s="4"/>
      <c r="M130" s="4"/>
      <c r="N130" s="4"/>
      <c r="O130" s="4"/>
      <c r="P130" s="4"/>
      <c r="Q130" s="4"/>
      <c r="R130" s="4"/>
      <c r="S130" s="4"/>
      <c r="T130" s="4"/>
      <c r="U130" s="4"/>
      <c r="V130" s="4"/>
      <c r="W130" s="4"/>
      <c r="Y130" s="4"/>
    </row>
    <row r="131" spans="2:25">
      <c r="B131" s="113"/>
      <c r="C131" s="113"/>
      <c r="D131" s="113"/>
      <c r="E131" s="4"/>
      <c r="F131" s="4"/>
      <c r="G131" s="4"/>
      <c r="H131" s="4"/>
      <c r="I131" s="4"/>
      <c r="J131" s="4"/>
      <c r="K131" s="4"/>
      <c r="L131" s="4"/>
      <c r="M131" s="4"/>
      <c r="N131" s="4"/>
      <c r="O131" s="4"/>
      <c r="P131" s="4"/>
      <c r="Q131" s="4"/>
      <c r="R131" s="4"/>
      <c r="S131" s="4"/>
      <c r="T131" s="4"/>
      <c r="U131" s="4"/>
      <c r="V131" s="4"/>
      <c r="W131" s="4"/>
      <c r="Y131" s="4"/>
    </row>
    <row r="132" spans="2:25">
      <c r="B132" s="113"/>
      <c r="C132" s="113"/>
      <c r="D132" s="113"/>
      <c r="E132" s="4"/>
      <c r="F132" s="4"/>
      <c r="G132" s="4"/>
      <c r="H132" s="4"/>
      <c r="I132" s="4"/>
      <c r="J132" s="4"/>
      <c r="K132" s="4"/>
      <c r="L132" s="4"/>
      <c r="M132" s="4"/>
      <c r="N132" s="4"/>
      <c r="O132" s="4"/>
      <c r="P132" s="4"/>
      <c r="Q132" s="4"/>
      <c r="R132" s="4"/>
      <c r="S132" s="4"/>
      <c r="T132" s="4"/>
      <c r="U132" s="4"/>
      <c r="V132" s="4"/>
      <c r="W132" s="4"/>
      <c r="Y132" s="4"/>
    </row>
    <row r="133" spans="2:25">
      <c r="B133" s="113"/>
      <c r="C133" s="113"/>
      <c r="D133" s="113"/>
      <c r="E133" s="4"/>
      <c r="F133" s="4"/>
      <c r="G133" s="4"/>
      <c r="H133" s="4"/>
      <c r="I133" s="4"/>
      <c r="J133" s="4"/>
      <c r="K133" s="4"/>
      <c r="L133" s="4"/>
      <c r="M133" s="4"/>
      <c r="N133" s="4"/>
      <c r="O133" s="4"/>
      <c r="P133" s="4"/>
      <c r="Q133" s="4"/>
      <c r="R133" s="4"/>
      <c r="S133" s="4"/>
      <c r="T133" s="4"/>
      <c r="U133" s="4"/>
      <c r="V133" s="4"/>
      <c r="W133" s="4"/>
      <c r="Y133" s="4"/>
    </row>
    <row r="134" spans="2:25">
      <c r="B134" s="113"/>
      <c r="C134" s="113"/>
      <c r="D134" s="113"/>
      <c r="E134" s="4"/>
      <c r="F134" s="4"/>
      <c r="G134" s="4"/>
      <c r="H134" s="4"/>
      <c r="I134" s="4"/>
      <c r="J134" s="4"/>
      <c r="K134" s="4"/>
      <c r="L134" s="4"/>
      <c r="M134" s="4"/>
      <c r="N134" s="4"/>
      <c r="O134" s="4"/>
      <c r="P134" s="4"/>
      <c r="Q134" s="4"/>
      <c r="R134" s="4"/>
      <c r="S134" s="4"/>
      <c r="T134" s="4"/>
      <c r="U134" s="4"/>
      <c r="V134" s="4"/>
      <c r="W134" s="4"/>
      <c r="Y134" s="4"/>
    </row>
    <row r="135" spans="2:25">
      <c r="B135" s="113"/>
      <c r="C135" s="113"/>
      <c r="D135" s="113"/>
      <c r="E135" s="4"/>
      <c r="F135" s="4"/>
      <c r="G135" s="4"/>
      <c r="H135" s="4"/>
      <c r="I135" s="4"/>
      <c r="J135" s="4"/>
      <c r="K135" s="4"/>
      <c r="L135" s="4"/>
      <c r="M135" s="4"/>
      <c r="N135" s="4"/>
      <c r="O135" s="4"/>
      <c r="P135" s="4"/>
      <c r="Q135" s="4"/>
      <c r="R135" s="4"/>
      <c r="S135" s="4"/>
      <c r="T135" s="4"/>
      <c r="U135" s="4"/>
      <c r="V135" s="4"/>
      <c r="W135" s="4"/>
      <c r="Y135" s="4"/>
    </row>
    <row r="136" spans="2:25">
      <c r="B136" s="113"/>
      <c r="C136" s="113"/>
      <c r="D136" s="113"/>
      <c r="E136" s="4"/>
      <c r="F136" s="4"/>
      <c r="G136" s="4"/>
      <c r="H136" s="4"/>
      <c r="I136" s="4"/>
      <c r="J136" s="4"/>
      <c r="K136" s="4"/>
      <c r="L136" s="4"/>
      <c r="M136" s="4"/>
      <c r="N136" s="4"/>
      <c r="O136" s="4"/>
      <c r="P136" s="4"/>
      <c r="Q136" s="4"/>
      <c r="R136" s="4"/>
      <c r="S136" s="4"/>
      <c r="T136" s="4"/>
      <c r="U136" s="4"/>
      <c r="V136" s="4"/>
      <c r="W136" s="4"/>
      <c r="Y136" s="4"/>
    </row>
    <row r="137" spans="2:25">
      <c r="B137" s="113"/>
      <c r="C137" s="113"/>
      <c r="D137" s="113"/>
      <c r="E137" s="4"/>
      <c r="F137" s="4"/>
      <c r="G137" s="4"/>
      <c r="H137" s="4"/>
      <c r="I137" s="4"/>
      <c r="J137" s="4"/>
      <c r="K137" s="4"/>
      <c r="L137" s="4"/>
      <c r="M137" s="4"/>
      <c r="N137" s="4"/>
      <c r="O137" s="4"/>
      <c r="P137" s="4"/>
      <c r="Q137" s="4"/>
      <c r="R137" s="4"/>
      <c r="S137" s="4"/>
      <c r="T137" s="4"/>
      <c r="U137" s="4"/>
      <c r="V137" s="4"/>
      <c r="W137" s="4"/>
      <c r="Y137" s="4"/>
    </row>
    <row r="138" spans="2:25">
      <c r="B138" s="113"/>
      <c r="C138" s="113"/>
      <c r="D138" s="113"/>
      <c r="E138" s="4"/>
      <c r="F138" s="4"/>
      <c r="G138" s="4"/>
      <c r="H138" s="4"/>
      <c r="I138" s="4"/>
      <c r="J138" s="4"/>
      <c r="K138" s="4"/>
      <c r="L138" s="4"/>
      <c r="M138" s="4"/>
      <c r="N138" s="4"/>
      <c r="O138" s="4"/>
      <c r="P138" s="4"/>
      <c r="Q138" s="4"/>
      <c r="R138" s="4"/>
      <c r="S138" s="4"/>
      <c r="T138" s="4"/>
      <c r="U138" s="4"/>
      <c r="V138" s="4"/>
      <c r="W138" s="4"/>
      <c r="Y138" s="4"/>
    </row>
    <row r="139" spans="2:25">
      <c r="B139" s="113"/>
      <c r="C139" s="113"/>
      <c r="D139" s="113"/>
      <c r="E139" s="4"/>
      <c r="F139" s="4"/>
      <c r="G139" s="4"/>
      <c r="H139" s="4"/>
      <c r="I139" s="4"/>
      <c r="J139" s="4"/>
      <c r="K139" s="4"/>
      <c r="L139" s="4"/>
      <c r="M139" s="4"/>
      <c r="N139" s="4"/>
      <c r="O139" s="4"/>
      <c r="P139" s="4"/>
      <c r="Q139" s="4"/>
      <c r="R139" s="4"/>
      <c r="S139" s="4"/>
      <c r="T139" s="4"/>
      <c r="U139" s="4"/>
      <c r="V139" s="4"/>
      <c r="W139" s="4"/>
      <c r="Y139" s="4"/>
    </row>
    <row r="140" spans="2:25">
      <c r="B140" s="113"/>
      <c r="C140" s="113"/>
      <c r="D140" s="113"/>
      <c r="E140" s="4"/>
      <c r="F140" s="4"/>
      <c r="G140" s="4"/>
      <c r="H140" s="4"/>
      <c r="I140" s="4"/>
      <c r="J140" s="4"/>
      <c r="K140" s="4"/>
      <c r="L140" s="4"/>
      <c r="M140" s="4"/>
      <c r="N140" s="4"/>
      <c r="O140" s="4"/>
      <c r="P140" s="4"/>
      <c r="Q140" s="4"/>
      <c r="R140" s="4"/>
      <c r="S140" s="4"/>
      <c r="T140" s="4"/>
      <c r="U140" s="4"/>
      <c r="V140" s="4"/>
      <c r="W140" s="4"/>
      <c r="Y140" s="4"/>
    </row>
    <row r="141" spans="2:25">
      <c r="B141" s="113"/>
      <c r="C141" s="113"/>
      <c r="D141" s="113"/>
      <c r="E141" s="4"/>
      <c r="F141" s="4"/>
      <c r="G141" s="4"/>
      <c r="H141" s="4"/>
      <c r="I141" s="4"/>
      <c r="J141" s="4"/>
      <c r="K141" s="4"/>
      <c r="L141" s="4"/>
      <c r="M141" s="4"/>
      <c r="N141" s="4"/>
      <c r="O141" s="4"/>
      <c r="P141" s="4"/>
      <c r="Q141" s="4"/>
      <c r="R141" s="4"/>
      <c r="S141" s="4"/>
      <c r="T141" s="4"/>
      <c r="U141" s="4"/>
      <c r="V141" s="4"/>
      <c r="W141" s="4"/>
      <c r="Y141" s="4"/>
    </row>
    <row r="142" spans="2:25">
      <c r="B142" s="113"/>
      <c r="C142" s="113"/>
      <c r="D142" s="113"/>
      <c r="E142" s="4"/>
      <c r="F142" s="4"/>
      <c r="G142" s="4"/>
      <c r="H142" s="4"/>
      <c r="I142" s="4"/>
      <c r="J142" s="4"/>
      <c r="K142" s="4"/>
      <c r="L142" s="4"/>
      <c r="M142" s="4"/>
      <c r="N142" s="4"/>
      <c r="O142" s="4"/>
      <c r="P142" s="4"/>
      <c r="Q142" s="4"/>
      <c r="R142" s="4"/>
      <c r="S142" s="4"/>
      <c r="T142" s="4"/>
      <c r="U142" s="4"/>
      <c r="V142" s="4"/>
      <c r="W142" s="4"/>
      <c r="Y142" s="4"/>
    </row>
    <row r="143" spans="2:25">
      <c r="B143" s="113"/>
      <c r="C143" s="113"/>
      <c r="D143" s="113"/>
      <c r="E143" s="4"/>
      <c r="F143" s="4"/>
      <c r="G143" s="4"/>
      <c r="H143" s="4"/>
      <c r="I143" s="4"/>
      <c r="J143" s="4"/>
      <c r="K143" s="4"/>
      <c r="L143" s="4"/>
      <c r="M143" s="4"/>
      <c r="N143" s="4"/>
      <c r="O143" s="4"/>
      <c r="P143" s="4"/>
      <c r="Q143" s="4"/>
      <c r="R143" s="4"/>
      <c r="S143" s="4"/>
      <c r="T143" s="4"/>
      <c r="U143" s="4"/>
      <c r="V143" s="4"/>
      <c r="W143" s="4"/>
      <c r="Y143" s="4"/>
    </row>
    <row r="144" spans="2:25">
      <c r="B144" s="113"/>
      <c r="C144" s="113"/>
      <c r="D144" s="113"/>
      <c r="E144" s="4"/>
      <c r="F144" s="4"/>
      <c r="G144" s="4"/>
      <c r="H144" s="4"/>
      <c r="I144" s="4"/>
      <c r="J144" s="4"/>
      <c r="K144" s="4"/>
      <c r="L144" s="4"/>
      <c r="M144" s="4"/>
      <c r="N144" s="4"/>
      <c r="O144" s="4"/>
      <c r="P144" s="4"/>
      <c r="Q144" s="4"/>
      <c r="R144" s="4"/>
      <c r="S144" s="4"/>
      <c r="T144" s="4"/>
      <c r="U144" s="4"/>
      <c r="V144" s="4"/>
      <c r="W144" s="4"/>
      <c r="Y144" s="4"/>
    </row>
    <row r="145" spans="2:25">
      <c r="B145" s="113"/>
      <c r="C145" s="113"/>
      <c r="D145" s="113"/>
      <c r="E145" s="4"/>
      <c r="F145" s="4"/>
      <c r="G145" s="4"/>
      <c r="H145" s="4"/>
      <c r="I145" s="4"/>
      <c r="J145" s="4"/>
      <c r="K145" s="4"/>
      <c r="L145" s="4"/>
      <c r="M145" s="4"/>
      <c r="N145" s="4"/>
      <c r="O145" s="4"/>
      <c r="P145" s="4"/>
      <c r="Q145" s="4"/>
      <c r="R145" s="4"/>
      <c r="S145" s="4"/>
      <c r="T145" s="4"/>
      <c r="U145" s="4"/>
      <c r="V145" s="4"/>
      <c r="W145" s="4"/>
      <c r="Y145" s="4"/>
    </row>
    <row r="146" spans="2:25">
      <c r="B146" s="113"/>
      <c r="C146" s="113"/>
      <c r="D146" s="113"/>
      <c r="E146" s="4"/>
      <c r="F146" s="4"/>
      <c r="G146" s="4"/>
      <c r="H146" s="4"/>
      <c r="I146" s="4"/>
      <c r="J146" s="4"/>
      <c r="K146" s="4"/>
      <c r="L146" s="4"/>
      <c r="M146" s="4"/>
      <c r="N146" s="4"/>
      <c r="O146" s="4"/>
      <c r="P146" s="4"/>
      <c r="Q146" s="4"/>
      <c r="R146" s="4"/>
      <c r="S146" s="4"/>
      <c r="T146" s="4"/>
      <c r="U146" s="4"/>
      <c r="V146" s="4"/>
      <c r="W146" s="4"/>
      <c r="Y146" s="4"/>
    </row>
    <row r="147" spans="2:25">
      <c r="B147" s="113"/>
      <c r="C147" s="113"/>
      <c r="D147" s="113"/>
      <c r="E147" s="4"/>
      <c r="F147" s="4"/>
      <c r="G147" s="4"/>
      <c r="H147" s="4"/>
      <c r="I147" s="4"/>
      <c r="J147" s="4"/>
      <c r="K147" s="4"/>
      <c r="L147" s="4"/>
      <c r="M147" s="4"/>
      <c r="N147" s="4"/>
      <c r="O147" s="4"/>
      <c r="P147" s="4"/>
      <c r="Q147" s="4"/>
      <c r="R147" s="4"/>
      <c r="S147" s="4"/>
      <c r="T147" s="4"/>
      <c r="U147" s="4"/>
      <c r="V147" s="4"/>
      <c r="W147" s="4"/>
      <c r="Y147" s="4"/>
    </row>
    <row r="148" spans="2:25">
      <c r="B148" s="113"/>
      <c r="C148" s="113"/>
      <c r="D148" s="113"/>
      <c r="E148" s="4"/>
      <c r="F148" s="4"/>
      <c r="G148" s="4"/>
      <c r="H148" s="4"/>
      <c r="I148" s="4"/>
      <c r="J148" s="4"/>
      <c r="K148" s="4"/>
      <c r="L148" s="4"/>
      <c r="M148" s="4"/>
      <c r="N148" s="4"/>
      <c r="O148" s="4"/>
      <c r="P148" s="4"/>
      <c r="Q148" s="4"/>
      <c r="R148" s="4"/>
      <c r="S148" s="4"/>
      <c r="T148" s="4"/>
      <c r="U148" s="4"/>
      <c r="V148" s="4"/>
      <c r="W148" s="4"/>
      <c r="Y148" s="4"/>
    </row>
    <row r="149" spans="2:25">
      <c r="B149" s="113"/>
      <c r="C149" s="113"/>
      <c r="D149" s="113"/>
      <c r="E149" s="4"/>
      <c r="F149" s="4"/>
      <c r="G149" s="4"/>
      <c r="H149" s="4"/>
      <c r="I149" s="4"/>
      <c r="J149" s="4"/>
      <c r="K149" s="4"/>
      <c r="L149" s="4"/>
      <c r="M149" s="4"/>
      <c r="N149" s="4"/>
      <c r="O149" s="4"/>
      <c r="P149" s="4"/>
      <c r="Q149" s="4"/>
      <c r="R149" s="4"/>
      <c r="S149" s="4"/>
      <c r="T149" s="4"/>
      <c r="U149" s="4"/>
      <c r="V149" s="4"/>
      <c r="W149" s="4"/>
      <c r="Y149" s="4"/>
    </row>
    <row r="150" spans="2:25">
      <c r="B150" s="113"/>
      <c r="C150" s="113"/>
      <c r="D150" s="113"/>
      <c r="E150" s="4"/>
      <c r="F150" s="4"/>
      <c r="G150" s="4"/>
      <c r="H150" s="4"/>
      <c r="I150" s="4"/>
      <c r="J150" s="4"/>
      <c r="K150" s="4"/>
      <c r="L150" s="4"/>
      <c r="M150" s="4"/>
      <c r="N150" s="4"/>
      <c r="O150" s="4"/>
      <c r="P150" s="4"/>
      <c r="Q150" s="4"/>
      <c r="R150" s="4"/>
      <c r="S150" s="4"/>
      <c r="T150" s="4"/>
      <c r="U150" s="4"/>
      <c r="V150" s="4"/>
      <c r="W150" s="4"/>
      <c r="Y150" s="4"/>
    </row>
    <row r="151" spans="2:25">
      <c r="B151" s="113"/>
      <c r="C151" s="113"/>
      <c r="D151" s="113"/>
      <c r="E151" s="4"/>
      <c r="F151" s="4"/>
      <c r="G151" s="4"/>
      <c r="H151" s="4"/>
      <c r="I151" s="4"/>
      <c r="J151" s="4"/>
      <c r="K151" s="4"/>
      <c r="L151" s="4"/>
      <c r="M151" s="4"/>
      <c r="N151" s="4"/>
      <c r="O151" s="4"/>
      <c r="P151" s="4"/>
      <c r="Q151" s="4"/>
      <c r="R151" s="4"/>
      <c r="S151" s="4"/>
      <c r="T151" s="4"/>
      <c r="U151" s="4"/>
      <c r="V151" s="4"/>
      <c r="W151" s="4"/>
      <c r="Y151" s="4"/>
    </row>
    <row r="152" spans="2:25">
      <c r="B152" s="113"/>
      <c r="C152" s="113"/>
      <c r="D152" s="113"/>
      <c r="E152" s="4"/>
      <c r="F152" s="4"/>
      <c r="G152" s="4"/>
      <c r="H152" s="4"/>
      <c r="I152" s="4"/>
      <c r="J152" s="4"/>
      <c r="K152" s="4"/>
      <c r="L152" s="4"/>
      <c r="M152" s="4"/>
      <c r="N152" s="4"/>
      <c r="O152" s="4"/>
      <c r="P152" s="4"/>
      <c r="Q152" s="4"/>
      <c r="R152" s="4"/>
      <c r="S152" s="4"/>
      <c r="T152" s="4"/>
      <c r="U152" s="4"/>
      <c r="V152" s="4"/>
      <c r="W152" s="4"/>
      <c r="Y152" s="4"/>
    </row>
    <row r="153" spans="2:25">
      <c r="B153" s="113"/>
      <c r="C153" s="113"/>
      <c r="D153" s="113"/>
      <c r="E153" s="4"/>
      <c r="F153" s="4"/>
      <c r="G153" s="4"/>
      <c r="H153" s="4"/>
      <c r="I153" s="4"/>
      <c r="J153" s="4"/>
      <c r="K153" s="4"/>
      <c r="L153" s="4"/>
      <c r="M153" s="4"/>
      <c r="N153" s="4"/>
      <c r="O153" s="4"/>
      <c r="P153" s="4"/>
      <c r="Q153" s="4"/>
      <c r="R153" s="4"/>
      <c r="S153" s="4"/>
      <c r="T153" s="4"/>
      <c r="U153" s="4"/>
      <c r="V153" s="4"/>
      <c r="W153" s="4"/>
      <c r="Y153" s="4"/>
    </row>
    <row r="154" spans="2:25">
      <c r="B154" s="113"/>
      <c r="C154" s="113"/>
      <c r="D154" s="113"/>
      <c r="E154" s="4"/>
      <c r="F154" s="4"/>
      <c r="G154" s="4"/>
      <c r="H154" s="4"/>
      <c r="I154" s="4"/>
      <c r="J154" s="4"/>
      <c r="K154" s="4"/>
      <c r="L154" s="4"/>
      <c r="M154" s="4"/>
      <c r="N154" s="4"/>
      <c r="O154" s="4"/>
      <c r="P154" s="4"/>
      <c r="Q154" s="4"/>
      <c r="R154" s="4"/>
      <c r="S154" s="4"/>
      <c r="T154" s="4"/>
      <c r="U154" s="4"/>
      <c r="V154" s="4"/>
      <c r="W154" s="4"/>
      <c r="Y154" s="4"/>
    </row>
    <row r="155" spans="2:25">
      <c r="B155" s="113"/>
      <c r="C155" s="113"/>
      <c r="D155" s="113"/>
      <c r="E155" s="4"/>
      <c r="F155" s="4"/>
      <c r="G155" s="4"/>
      <c r="H155" s="4"/>
      <c r="I155" s="4"/>
      <c r="J155" s="4"/>
      <c r="K155" s="4"/>
      <c r="L155" s="4"/>
      <c r="M155" s="4"/>
      <c r="N155" s="4"/>
      <c r="O155" s="4"/>
      <c r="P155" s="4"/>
      <c r="Q155" s="4"/>
      <c r="R155" s="4"/>
      <c r="S155" s="4"/>
      <c r="T155" s="4"/>
      <c r="U155" s="4"/>
      <c r="V155" s="4"/>
      <c r="W155" s="4"/>
      <c r="Y155" s="4"/>
    </row>
    <row r="156" spans="2:25">
      <c r="B156" s="113"/>
      <c r="C156" s="113"/>
      <c r="D156" s="113"/>
      <c r="E156" s="4"/>
      <c r="F156" s="4"/>
      <c r="G156" s="4"/>
      <c r="H156" s="4"/>
      <c r="I156" s="4"/>
      <c r="J156" s="4"/>
      <c r="K156" s="4"/>
      <c r="L156" s="4"/>
      <c r="M156" s="4"/>
      <c r="N156" s="4"/>
      <c r="O156" s="4"/>
      <c r="P156" s="4"/>
      <c r="Q156" s="4"/>
      <c r="R156" s="4"/>
      <c r="S156" s="4"/>
      <c r="T156" s="4"/>
      <c r="U156" s="4"/>
      <c r="V156" s="4"/>
      <c r="W156" s="4"/>
      <c r="Y156" s="4"/>
    </row>
    <row r="157" spans="2:25">
      <c r="B157" s="113"/>
      <c r="C157" s="113"/>
      <c r="D157" s="113"/>
      <c r="E157" s="4"/>
      <c r="F157" s="4"/>
      <c r="G157" s="4"/>
      <c r="H157" s="4"/>
      <c r="I157" s="4"/>
      <c r="J157" s="4"/>
      <c r="K157" s="4"/>
      <c r="L157" s="4"/>
      <c r="M157" s="4"/>
      <c r="N157" s="4"/>
      <c r="O157" s="4"/>
      <c r="P157" s="4"/>
      <c r="Q157" s="4"/>
      <c r="R157" s="4"/>
      <c r="S157" s="4"/>
      <c r="T157" s="4"/>
      <c r="U157" s="4"/>
      <c r="V157" s="4"/>
      <c r="W157" s="4"/>
      <c r="Y157" s="4"/>
    </row>
    <row r="158" spans="2:25">
      <c r="B158" s="113"/>
      <c r="C158" s="113"/>
      <c r="D158" s="113"/>
      <c r="E158" s="4"/>
      <c r="F158" s="4"/>
      <c r="G158" s="4"/>
      <c r="H158" s="4"/>
      <c r="I158" s="4"/>
      <c r="J158" s="4"/>
      <c r="K158" s="4"/>
      <c r="L158" s="4"/>
      <c r="M158" s="4"/>
      <c r="N158" s="4"/>
      <c r="O158" s="4"/>
      <c r="P158" s="4"/>
      <c r="Q158" s="4"/>
      <c r="R158" s="4"/>
      <c r="S158" s="4"/>
      <c r="T158" s="4"/>
      <c r="U158" s="4"/>
      <c r="V158" s="4"/>
      <c r="W158" s="4"/>
      <c r="Y158" s="4"/>
    </row>
    <row r="159" spans="2:25">
      <c r="B159" s="113"/>
      <c r="C159" s="113"/>
      <c r="D159" s="113"/>
      <c r="E159" s="4"/>
      <c r="F159" s="4"/>
      <c r="G159" s="4"/>
      <c r="H159" s="4"/>
      <c r="I159" s="4"/>
      <c r="J159" s="4"/>
      <c r="K159" s="4"/>
      <c r="L159" s="4"/>
      <c r="M159" s="4"/>
      <c r="N159" s="4"/>
      <c r="O159" s="4"/>
      <c r="P159" s="4"/>
      <c r="Q159" s="4"/>
      <c r="R159" s="4"/>
      <c r="S159" s="4"/>
      <c r="T159" s="4"/>
      <c r="U159" s="4"/>
      <c r="V159" s="4"/>
      <c r="W159" s="4"/>
      <c r="Y159" s="4"/>
    </row>
    <row r="160" spans="2:25">
      <c r="B160" s="113"/>
      <c r="C160" s="113"/>
      <c r="D160" s="113"/>
      <c r="E160" s="4"/>
      <c r="F160" s="4"/>
      <c r="G160" s="4"/>
      <c r="H160" s="4"/>
      <c r="I160" s="4"/>
      <c r="J160" s="4"/>
      <c r="K160" s="4"/>
      <c r="L160" s="4"/>
      <c r="M160" s="4"/>
      <c r="N160" s="4"/>
      <c r="O160" s="4"/>
      <c r="P160" s="4"/>
      <c r="Q160" s="4"/>
      <c r="R160" s="4"/>
      <c r="S160" s="4"/>
      <c r="T160" s="4"/>
      <c r="U160" s="4"/>
      <c r="V160" s="4"/>
      <c r="W160" s="4"/>
      <c r="Y160" s="4"/>
    </row>
    <row r="161" spans="2:25">
      <c r="B161" s="113"/>
      <c r="C161" s="113"/>
      <c r="D161" s="113"/>
      <c r="E161" s="4"/>
      <c r="F161" s="4"/>
      <c r="G161" s="4"/>
      <c r="H161" s="4"/>
      <c r="I161" s="4"/>
      <c r="J161" s="4"/>
      <c r="K161" s="4"/>
      <c r="L161" s="4"/>
      <c r="M161" s="4"/>
      <c r="N161" s="4"/>
      <c r="O161" s="4"/>
      <c r="P161" s="4"/>
      <c r="Q161" s="4"/>
      <c r="R161" s="4"/>
      <c r="S161" s="4"/>
      <c r="T161" s="4"/>
      <c r="U161" s="4"/>
      <c r="V161" s="4"/>
      <c r="W161" s="4"/>
      <c r="Y161" s="4"/>
    </row>
    <row r="162" spans="2:25">
      <c r="B162" s="113"/>
      <c r="C162" s="113"/>
      <c r="D162" s="113"/>
      <c r="E162" s="4"/>
      <c r="F162" s="4"/>
      <c r="G162" s="4"/>
      <c r="H162" s="4"/>
      <c r="I162" s="4"/>
      <c r="J162" s="4"/>
      <c r="K162" s="4"/>
      <c r="L162" s="4"/>
      <c r="M162" s="4"/>
      <c r="N162" s="4"/>
      <c r="O162" s="4"/>
      <c r="P162" s="4"/>
      <c r="Q162" s="4"/>
      <c r="R162" s="4"/>
      <c r="S162" s="4"/>
      <c r="T162" s="4"/>
      <c r="U162" s="4"/>
      <c r="V162" s="4"/>
      <c r="W162" s="4"/>
      <c r="Y162" s="4"/>
    </row>
    <row r="163" spans="2:25">
      <c r="B163" s="113"/>
      <c r="C163" s="113"/>
      <c r="D163" s="113"/>
      <c r="E163" s="4"/>
      <c r="F163" s="4"/>
      <c r="G163" s="4"/>
      <c r="H163" s="4"/>
      <c r="I163" s="4"/>
      <c r="J163" s="4"/>
      <c r="K163" s="4"/>
      <c r="L163" s="4"/>
      <c r="M163" s="4"/>
      <c r="N163" s="4"/>
      <c r="O163" s="4"/>
      <c r="P163" s="4"/>
      <c r="Q163" s="4"/>
      <c r="R163" s="4"/>
      <c r="S163" s="4"/>
      <c r="T163" s="4"/>
      <c r="U163" s="4"/>
      <c r="V163" s="4"/>
      <c r="W163" s="4"/>
      <c r="Y163" s="4"/>
    </row>
    <row r="164" spans="2:25">
      <c r="B164" s="113"/>
      <c r="C164" s="113"/>
      <c r="D164" s="113"/>
      <c r="E164" s="4"/>
      <c r="F164" s="4"/>
      <c r="G164" s="4"/>
      <c r="H164" s="4"/>
      <c r="I164" s="4"/>
      <c r="J164" s="4"/>
      <c r="K164" s="4"/>
      <c r="L164" s="4"/>
      <c r="M164" s="4"/>
      <c r="N164" s="4"/>
      <c r="O164" s="4"/>
      <c r="P164" s="4"/>
      <c r="Q164" s="4"/>
      <c r="R164" s="4"/>
      <c r="S164" s="4"/>
      <c r="T164" s="4"/>
      <c r="U164" s="4"/>
      <c r="V164" s="4"/>
      <c r="W164" s="4"/>
      <c r="Y164" s="4"/>
    </row>
    <row r="165" spans="2:25">
      <c r="B165" s="113"/>
      <c r="C165" s="113"/>
      <c r="D165" s="113"/>
      <c r="E165" s="4"/>
      <c r="F165" s="4"/>
      <c r="G165" s="4"/>
      <c r="H165" s="4"/>
      <c r="I165" s="4"/>
      <c r="J165" s="4"/>
      <c r="K165" s="4"/>
      <c r="L165" s="4"/>
      <c r="M165" s="4"/>
      <c r="N165" s="4"/>
      <c r="O165" s="4"/>
      <c r="P165" s="4"/>
      <c r="Q165" s="4"/>
      <c r="R165" s="4"/>
      <c r="S165" s="4"/>
      <c r="T165" s="4"/>
      <c r="U165" s="4"/>
      <c r="V165" s="4"/>
      <c r="W165" s="4"/>
      <c r="Y165" s="4"/>
    </row>
    <row r="166" spans="2:25">
      <c r="B166" s="113"/>
      <c r="C166" s="113"/>
      <c r="D166" s="113"/>
      <c r="E166" s="4"/>
      <c r="F166" s="4"/>
      <c r="G166" s="4"/>
      <c r="H166" s="4"/>
      <c r="I166" s="4"/>
      <c r="J166" s="4"/>
      <c r="K166" s="4"/>
      <c r="L166" s="4"/>
      <c r="M166" s="4"/>
      <c r="N166" s="4"/>
      <c r="O166" s="4"/>
      <c r="P166" s="4"/>
      <c r="Q166" s="4"/>
      <c r="R166" s="4"/>
      <c r="S166" s="4"/>
      <c r="T166" s="4"/>
      <c r="U166" s="4"/>
      <c r="V166" s="4"/>
      <c r="W166" s="4"/>
      <c r="Y166" s="4"/>
    </row>
    <row r="167" spans="2:25">
      <c r="B167" s="113"/>
      <c r="C167" s="113"/>
      <c r="D167" s="113"/>
      <c r="E167" s="4"/>
      <c r="F167" s="4"/>
      <c r="G167" s="4"/>
      <c r="H167" s="4"/>
      <c r="I167" s="4"/>
      <c r="J167" s="4"/>
      <c r="K167" s="4"/>
      <c r="L167" s="4"/>
      <c r="M167" s="4"/>
      <c r="N167" s="4"/>
      <c r="O167" s="4"/>
      <c r="P167" s="4"/>
      <c r="Q167" s="4"/>
      <c r="R167" s="4"/>
      <c r="S167" s="4"/>
      <c r="T167" s="4"/>
      <c r="U167" s="4"/>
      <c r="V167" s="4"/>
      <c r="W167" s="4"/>
      <c r="Y167" s="4"/>
    </row>
    <row r="168" spans="2:25">
      <c r="B168" s="113"/>
      <c r="C168" s="113"/>
      <c r="D168" s="113"/>
      <c r="E168" s="4"/>
      <c r="F168" s="4"/>
      <c r="G168" s="4"/>
      <c r="H168" s="4"/>
      <c r="I168" s="4"/>
      <c r="J168" s="4"/>
      <c r="K168" s="4"/>
      <c r="L168" s="4"/>
      <c r="M168" s="4"/>
      <c r="N168" s="4"/>
      <c r="O168" s="4"/>
      <c r="P168" s="4"/>
      <c r="Q168" s="4"/>
      <c r="R168" s="4"/>
      <c r="S168" s="4"/>
      <c r="T168" s="4"/>
      <c r="U168" s="4"/>
      <c r="V168" s="4"/>
      <c r="W168" s="4"/>
      <c r="Y168" s="4"/>
    </row>
    <row r="169" spans="2:25">
      <c r="B169" s="113"/>
      <c r="C169" s="113"/>
      <c r="D169" s="113"/>
      <c r="E169" s="4"/>
      <c r="F169" s="4"/>
      <c r="G169" s="4"/>
      <c r="H169" s="4"/>
      <c r="I169" s="4"/>
      <c r="J169" s="4"/>
      <c r="K169" s="4"/>
      <c r="L169" s="4"/>
      <c r="M169" s="4"/>
      <c r="N169" s="4"/>
      <c r="O169" s="4"/>
      <c r="P169" s="4"/>
      <c r="Q169" s="4"/>
      <c r="R169" s="4"/>
      <c r="S169" s="4"/>
      <c r="T169" s="4"/>
      <c r="U169" s="4"/>
      <c r="V169" s="4"/>
      <c r="W169" s="4"/>
      <c r="Y169" s="4"/>
    </row>
    <row r="170" spans="2:25">
      <c r="B170" s="113"/>
      <c r="C170" s="113"/>
      <c r="D170" s="113"/>
      <c r="E170" s="4"/>
      <c r="F170" s="4"/>
      <c r="G170" s="4"/>
      <c r="H170" s="4"/>
      <c r="I170" s="4"/>
      <c r="J170" s="4"/>
      <c r="K170" s="4"/>
      <c r="L170" s="4"/>
      <c r="M170" s="4"/>
      <c r="N170" s="4"/>
      <c r="O170" s="4"/>
      <c r="P170" s="4"/>
      <c r="Q170" s="4"/>
      <c r="R170" s="4"/>
      <c r="S170" s="4"/>
      <c r="T170" s="4"/>
      <c r="U170" s="4"/>
      <c r="V170" s="4"/>
      <c r="W170" s="4"/>
      <c r="Y170" s="4"/>
    </row>
    <row r="171" spans="2:25">
      <c r="B171" s="113"/>
      <c r="C171" s="113"/>
      <c r="D171" s="113"/>
      <c r="E171" s="4"/>
      <c r="F171" s="4"/>
      <c r="G171" s="4"/>
      <c r="H171" s="4"/>
      <c r="I171" s="4"/>
      <c r="J171" s="4"/>
      <c r="K171" s="4"/>
      <c r="L171" s="4"/>
      <c r="M171" s="4"/>
      <c r="N171" s="4"/>
      <c r="O171" s="4"/>
      <c r="P171" s="4"/>
      <c r="Q171" s="4"/>
      <c r="R171" s="4"/>
      <c r="S171" s="4"/>
      <c r="T171" s="4"/>
      <c r="U171" s="4"/>
      <c r="V171" s="4"/>
      <c r="W171" s="4"/>
      <c r="Y171" s="4"/>
    </row>
    <row r="172" spans="2:25">
      <c r="B172" s="113"/>
      <c r="C172" s="113"/>
      <c r="D172" s="113"/>
      <c r="E172" s="4"/>
      <c r="F172" s="4"/>
      <c r="G172" s="4"/>
      <c r="H172" s="4"/>
      <c r="I172" s="4"/>
      <c r="J172" s="4"/>
      <c r="K172" s="4"/>
      <c r="L172" s="4"/>
      <c r="M172" s="4"/>
      <c r="N172" s="4"/>
      <c r="O172" s="4"/>
      <c r="P172" s="4"/>
      <c r="Q172" s="4"/>
      <c r="R172" s="4"/>
      <c r="S172" s="4"/>
      <c r="T172" s="4"/>
      <c r="U172" s="4"/>
      <c r="V172" s="4"/>
      <c r="W172" s="4"/>
      <c r="Y172" s="4"/>
    </row>
    <row r="173" spans="2:25">
      <c r="B173" s="113"/>
      <c r="C173" s="113"/>
      <c r="D173" s="113"/>
      <c r="E173" s="4"/>
      <c r="F173" s="4"/>
      <c r="G173" s="4"/>
      <c r="H173" s="4"/>
      <c r="I173" s="4"/>
      <c r="J173" s="4"/>
      <c r="K173" s="4"/>
      <c r="L173" s="4"/>
      <c r="M173" s="4"/>
      <c r="N173" s="4"/>
      <c r="O173" s="4"/>
      <c r="P173" s="4"/>
      <c r="Q173" s="4"/>
      <c r="R173" s="4"/>
      <c r="S173" s="4"/>
      <c r="T173" s="4"/>
      <c r="U173" s="4"/>
      <c r="V173" s="4"/>
      <c r="W173" s="4"/>
      <c r="Y173" s="4"/>
    </row>
    <row r="174" spans="2:25">
      <c r="B174" s="113"/>
      <c r="C174" s="113"/>
      <c r="D174" s="113"/>
      <c r="E174" s="4"/>
      <c r="F174" s="4"/>
      <c r="G174" s="4"/>
      <c r="H174" s="4"/>
      <c r="I174" s="4"/>
      <c r="J174" s="4"/>
      <c r="K174" s="4"/>
      <c r="L174" s="4"/>
      <c r="M174" s="4"/>
      <c r="N174" s="4"/>
      <c r="O174" s="4"/>
      <c r="P174" s="4"/>
      <c r="Q174" s="4"/>
      <c r="R174" s="4"/>
      <c r="S174" s="4"/>
      <c r="T174" s="4"/>
      <c r="U174" s="4"/>
      <c r="V174" s="4"/>
      <c r="W174" s="4"/>
      <c r="Y174" s="4"/>
    </row>
    <row r="175" spans="2:25">
      <c r="B175" s="113"/>
      <c r="C175" s="113"/>
      <c r="D175" s="113"/>
      <c r="E175" s="4"/>
      <c r="F175" s="4"/>
      <c r="G175" s="4"/>
      <c r="H175" s="4"/>
      <c r="I175" s="4"/>
      <c r="J175" s="4"/>
      <c r="K175" s="4"/>
      <c r="L175" s="4"/>
      <c r="M175" s="4"/>
      <c r="N175" s="4"/>
      <c r="O175" s="4"/>
      <c r="P175" s="4"/>
      <c r="Q175" s="4"/>
      <c r="R175" s="4"/>
      <c r="S175" s="4"/>
      <c r="T175" s="4"/>
      <c r="U175" s="4"/>
      <c r="V175" s="4"/>
      <c r="W175" s="4"/>
      <c r="Y175" s="4"/>
    </row>
    <row r="176" spans="2:25">
      <c r="B176" s="113"/>
      <c r="C176" s="113"/>
      <c r="D176" s="113"/>
      <c r="E176" s="4"/>
      <c r="F176" s="4"/>
      <c r="G176" s="4"/>
      <c r="H176" s="4"/>
      <c r="I176" s="4"/>
      <c r="J176" s="4"/>
      <c r="K176" s="4"/>
      <c r="L176" s="4"/>
      <c r="M176" s="4"/>
      <c r="N176" s="4"/>
      <c r="O176" s="4"/>
      <c r="P176" s="4"/>
      <c r="Q176" s="4"/>
      <c r="R176" s="4"/>
      <c r="S176" s="4"/>
      <c r="T176" s="4"/>
      <c r="U176" s="4"/>
      <c r="V176" s="4"/>
      <c r="W176" s="4"/>
      <c r="Y176" s="4"/>
    </row>
    <row r="177" spans="2:25">
      <c r="B177" s="113"/>
      <c r="C177" s="113"/>
      <c r="D177" s="113"/>
      <c r="E177" s="4"/>
      <c r="F177" s="4"/>
      <c r="G177" s="4"/>
      <c r="H177" s="4"/>
      <c r="I177" s="4"/>
      <c r="J177" s="4"/>
      <c r="K177" s="4"/>
      <c r="L177" s="4"/>
      <c r="M177" s="4"/>
      <c r="N177" s="4"/>
      <c r="O177" s="4"/>
      <c r="P177" s="4"/>
      <c r="Q177" s="4"/>
      <c r="R177" s="4"/>
      <c r="S177" s="4"/>
      <c r="T177" s="4"/>
      <c r="U177" s="4"/>
      <c r="V177" s="4"/>
      <c r="W177" s="4"/>
      <c r="Y177" s="4"/>
    </row>
    <row r="178" spans="2:25">
      <c r="B178" s="113"/>
      <c r="C178" s="113"/>
      <c r="D178" s="113"/>
      <c r="E178" s="4"/>
      <c r="F178" s="4"/>
      <c r="G178" s="4"/>
      <c r="H178" s="4"/>
      <c r="I178" s="4"/>
      <c r="J178" s="4"/>
      <c r="K178" s="4"/>
      <c r="L178" s="4"/>
      <c r="M178" s="4"/>
      <c r="N178" s="4"/>
      <c r="O178" s="4"/>
      <c r="P178" s="4"/>
      <c r="Q178" s="4"/>
      <c r="R178" s="4"/>
      <c r="S178" s="4"/>
      <c r="T178" s="4"/>
      <c r="U178" s="4"/>
      <c r="V178" s="4"/>
      <c r="W178" s="4"/>
      <c r="Y178" s="4"/>
    </row>
    <row r="179" spans="2:25">
      <c r="B179" s="113"/>
      <c r="C179" s="113"/>
      <c r="D179" s="113"/>
      <c r="E179" s="4"/>
      <c r="F179" s="4"/>
      <c r="G179" s="4"/>
      <c r="H179" s="4"/>
      <c r="I179" s="4"/>
      <c r="J179" s="4"/>
      <c r="K179" s="4"/>
      <c r="L179" s="4"/>
      <c r="M179" s="4"/>
      <c r="N179" s="4"/>
      <c r="O179" s="4"/>
      <c r="P179" s="4"/>
      <c r="Q179" s="4"/>
      <c r="R179" s="4"/>
      <c r="S179" s="4"/>
      <c r="T179" s="4"/>
      <c r="U179" s="4"/>
      <c r="V179" s="4"/>
      <c r="W179" s="4"/>
      <c r="Y179" s="4"/>
    </row>
    <row r="180" spans="2:25">
      <c r="B180" s="113"/>
      <c r="C180" s="113"/>
      <c r="D180" s="113"/>
      <c r="E180" s="4"/>
      <c r="F180" s="4"/>
      <c r="G180" s="4"/>
      <c r="H180" s="4"/>
      <c r="I180" s="4"/>
      <c r="J180" s="4"/>
      <c r="K180" s="4"/>
      <c r="L180" s="4"/>
      <c r="M180" s="4"/>
      <c r="N180" s="4"/>
      <c r="O180" s="4"/>
      <c r="P180" s="4"/>
      <c r="Q180" s="4"/>
      <c r="R180" s="4"/>
      <c r="S180" s="4"/>
      <c r="T180" s="4"/>
      <c r="U180" s="4"/>
      <c r="V180" s="4"/>
      <c r="W180" s="4"/>
      <c r="Y180" s="4"/>
    </row>
    <row r="181" spans="2:25">
      <c r="B181" s="113"/>
      <c r="C181" s="113"/>
      <c r="D181" s="113"/>
      <c r="E181" s="4"/>
      <c r="F181" s="4"/>
      <c r="G181" s="4"/>
      <c r="H181" s="4"/>
      <c r="I181" s="4"/>
      <c r="J181" s="4"/>
      <c r="K181" s="4"/>
      <c r="L181" s="4"/>
      <c r="M181" s="4"/>
      <c r="N181" s="4"/>
      <c r="O181" s="4"/>
      <c r="P181" s="4"/>
      <c r="Q181" s="4"/>
      <c r="R181" s="4"/>
      <c r="S181" s="4"/>
      <c r="T181" s="4"/>
      <c r="U181" s="4"/>
      <c r="V181" s="4"/>
      <c r="W181" s="4"/>
      <c r="Y181" s="4"/>
    </row>
    <row r="182" spans="2:25">
      <c r="B182" s="113"/>
      <c r="C182" s="113"/>
      <c r="D182" s="113"/>
      <c r="E182" s="4"/>
      <c r="F182" s="4"/>
      <c r="G182" s="4"/>
      <c r="H182" s="4"/>
      <c r="I182" s="4"/>
      <c r="J182" s="4"/>
      <c r="K182" s="4"/>
      <c r="L182" s="4"/>
      <c r="M182" s="4"/>
      <c r="N182" s="4"/>
      <c r="O182" s="4"/>
      <c r="P182" s="4"/>
      <c r="Q182" s="4"/>
      <c r="R182" s="4"/>
      <c r="S182" s="4"/>
      <c r="T182" s="4"/>
      <c r="U182" s="4"/>
      <c r="V182" s="4"/>
      <c r="W182" s="4"/>
      <c r="Y182" s="4"/>
    </row>
    <row r="183" spans="2:25">
      <c r="B183" s="113"/>
      <c r="C183" s="113"/>
      <c r="D183" s="113"/>
    </row>
    <row r="184" spans="2:25">
      <c r="B184" s="113"/>
      <c r="C184" s="113"/>
      <c r="D184" s="113"/>
    </row>
    <row r="185" spans="2:25">
      <c r="B185" s="113"/>
      <c r="C185" s="113"/>
      <c r="D185" s="113"/>
    </row>
    <row r="186" spans="2:25">
      <c r="B186" s="113"/>
      <c r="C186" s="113"/>
      <c r="D186" s="113"/>
    </row>
    <row r="187" spans="2:25">
      <c r="B187" s="113"/>
      <c r="C187" s="113"/>
      <c r="D187" s="113"/>
    </row>
    <row r="188" spans="2:25">
      <c r="B188" s="113"/>
      <c r="C188" s="113"/>
      <c r="D188" s="113"/>
    </row>
    <row r="189" spans="2:25">
      <c r="B189" s="113"/>
      <c r="C189" s="113"/>
      <c r="D189" s="113"/>
    </row>
    <row r="190" spans="2:25">
      <c r="B190" s="113"/>
      <c r="C190" s="113"/>
      <c r="D190" s="113"/>
    </row>
    <row r="191" spans="2:25">
      <c r="B191" s="113"/>
      <c r="C191" s="113"/>
      <c r="D191" s="113"/>
    </row>
    <row r="192" spans="2:25">
      <c r="B192" s="113"/>
      <c r="C192" s="113"/>
      <c r="D192" s="113"/>
    </row>
  </sheetData>
  <sheetProtection password="CC3D" sheet="1" selectLockedCells="1"/>
  <protectedRanges>
    <protectedRange sqref="M10:M18 K10:K18 I10:I18 V10:V18 S10:S18 P10:P18 F23:W54" name="範圍1"/>
    <protectedRange sqref="I8:I9 K8:K9 M8:M9 P8:P9 S8:S9 V8:V9" name="範圍1_1"/>
    <protectedRange sqref="X10:X12 X39:X41 X34:X37" name="範圍1_2"/>
  </protectedRanges>
  <mergeCells count="73">
    <mergeCell ref="M35:W38"/>
    <mergeCell ref="C39:E39"/>
    <mergeCell ref="M22:N22"/>
    <mergeCell ref="O22:P22"/>
    <mergeCell ref="F21:G22"/>
    <mergeCell ref="O27:P34"/>
    <mergeCell ref="Q27:W34"/>
    <mergeCell ref="C25:E25"/>
    <mergeCell ref="C26:E26"/>
    <mergeCell ref="M23:W26"/>
    <mergeCell ref="M27:N34"/>
    <mergeCell ref="F23:G26"/>
    <mergeCell ref="H23:L26"/>
    <mergeCell ref="F27:G34"/>
    <mergeCell ref="C24:E24"/>
    <mergeCell ref="B55:W55"/>
    <mergeCell ref="E12:W12"/>
    <mergeCell ref="E14:W14"/>
    <mergeCell ref="E15:W15"/>
    <mergeCell ref="E13:W13"/>
    <mergeCell ref="C19:W19"/>
    <mergeCell ref="C20:W20"/>
    <mergeCell ref="C21:E22"/>
    <mergeCell ref="C23:E23"/>
    <mergeCell ref="F39:G42"/>
    <mergeCell ref="H39:L42"/>
    <mergeCell ref="M39:N42"/>
    <mergeCell ref="O39:P42"/>
    <mergeCell ref="Q39:W42"/>
    <mergeCell ref="M21:P21"/>
    <mergeCell ref="C51:E51"/>
    <mergeCell ref="H51:L54"/>
    <mergeCell ref="H47:L50"/>
    <mergeCell ref="H43:L46"/>
    <mergeCell ref="C35:E35"/>
    <mergeCell ref="C27:E34"/>
    <mergeCell ref="C40:E40"/>
    <mergeCell ref="C44:E44"/>
    <mergeCell ref="C48:E48"/>
    <mergeCell ref="C52:E52"/>
    <mergeCell ref="F43:G46"/>
    <mergeCell ref="F47:G50"/>
    <mergeCell ref="F51:G54"/>
    <mergeCell ref="F35:G38"/>
    <mergeCell ref="H35:L38"/>
    <mergeCell ref="C43:E43"/>
    <mergeCell ref="H27:L34"/>
    <mergeCell ref="C47:E47"/>
    <mergeCell ref="Q43:W46"/>
    <mergeCell ref="M43:N46"/>
    <mergeCell ref="O43:P46"/>
    <mergeCell ref="M47:N50"/>
    <mergeCell ref="M51:N54"/>
    <mergeCell ref="Q51:W54"/>
    <mergeCell ref="Q47:W50"/>
    <mergeCell ref="O47:P50"/>
    <mergeCell ref="O51:P54"/>
    <mergeCell ref="D2:W2"/>
    <mergeCell ref="H21:L22"/>
    <mergeCell ref="D8:W8"/>
    <mergeCell ref="E9:W9"/>
    <mergeCell ref="D10:W10"/>
    <mergeCell ref="E11:W11"/>
    <mergeCell ref="C16:G16"/>
    <mergeCell ref="Q16:R16"/>
    <mergeCell ref="T16:U16"/>
    <mergeCell ref="C17:G18"/>
    <mergeCell ref="E7:W7"/>
    <mergeCell ref="E6:W6"/>
    <mergeCell ref="E4:W4"/>
    <mergeCell ref="E3:W3"/>
    <mergeCell ref="Q21:W22"/>
    <mergeCell ref="E5:W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topLeftCell="A12" zoomScale="90" zoomScaleNormal="100" zoomScaleSheetLayoutView="90" workbookViewId="0">
      <selection activeCell="H12" sqref="H12"/>
    </sheetView>
  </sheetViews>
  <sheetFormatPr defaultColWidth="8.625" defaultRowHeight="16.5"/>
  <cols>
    <col min="1" max="1" width="7.5" style="405" customWidth="1"/>
    <col min="2" max="2" width="10" style="405" customWidth="1"/>
    <col min="3" max="3" width="12.5" style="2" customWidth="1"/>
    <col min="4" max="4" width="17.625" style="2" customWidth="1"/>
    <col min="5" max="5" width="2" style="2" customWidth="1"/>
    <col min="6" max="6" width="5.625" style="2" customWidth="1"/>
    <col min="7" max="7" width="8.875" style="35" customWidth="1"/>
    <col min="8" max="8" width="4.875" style="3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11" customFormat="1" ht="26.25" customHeight="1">
      <c r="A1" s="866" t="s">
        <v>1332</v>
      </c>
      <c r="B1" s="866"/>
      <c r="C1" s="866" t="s">
        <v>1333</v>
      </c>
      <c r="D1" s="866"/>
      <c r="E1" s="866"/>
      <c r="F1" s="866"/>
      <c r="G1" s="866"/>
      <c r="H1" s="865" t="s">
        <v>1331</v>
      </c>
      <c r="I1" s="865"/>
      <c r="J1" s="865"/>
      <c r="K1" s="865"/>
      <c r="L1" s="865"/>
      <c r="M1" s="853" t="s">
        <v>1317</v>
      </c>
      <c r="N1" s="853"/>
      <c r="O1" s="853"/>
      <c r="P1" s="853"/>
      <c r="Q1" s="853"/>
      <c r="R1" s="853"/>
    </row>
    <row r="2" spans="1:18" s="11" customFormat="1" ht="21" customHeight="1">
      <c r="A2" s="854" t="s">
        <v>327</v>
      </c>
      <c r="B2" s="854"/>
      <c r="C2" s="854"/>
      <c r="D2" s="854"/>
      <c r="E2" s="854"/>
      <c r="F2" s="854"/>
      <c r="G2" s="854"/>
      <c r="H2" s="854"/>
      <c r="I2" s="854"/>
      <c r="J2" s="854"/>
      <c r="K2" s="854"/>
      <c r="L2" s="854"/>
      <c r="M2" s="854"/>
      <c r="N2" s="854"/>
      <c r="O2" s="854"/>
      <c r="P2" s="854"/>
      <c r="Q2" s="854"/>
      <c r="R2" s="854"/>
    </row>
    <row r="3" spans="1:18" s="11" customFormat="1" ht="31.5" customHeight="1">
      <c r="A3" s="855" t="s">
        <v>328</v>
      </c>
      <c r="B3" s="855"/>
      <c r="C3" s="855"/>
      <c r="D3" s="855"/>
      <c r="E3" s="855"/>
      <c r="F3" s="855"/>
      <c r="G3" s="855"/>
      <c r="H3" s="855"/>
      <c r="I3" s="855"/>
      <c r="J3" s="855"/>
      <c r="K3" s="855"/>
      <c r="L3" s="855"/>
      <c r="M3" s="855"/>
      <c r="N3" s="855"/>
      <c r="O3" s="855"/>
      <c r="P3" s="855"/>
      <c r="Q3" s="855"/>
      <c r="R3" s="855"/>
    </row>
    <row r="4" spans="1:18" s="11" customFormat="1" ht="18" customHeight="1">
      <c r="A4" s="12" t="s">
        <v>329</v>
      </c>
      <c r="B4" s="834" t="s">
        <v>330</v>
      </c>
      <c r="C4" s="834"/>
      <c r="D4" s="834"/>
      <c r="E4" s="862" t="s">
        <v>1576</v>
      </c>
      <c r="F4" s="862"/>
      <c r="G4" s="862"/>
      <c r="H4" s="864"/>
      <c r="I4" s="864"/>
      <c r="J4" s="864"/>
      <c r="K4" s="864"/>
      <c r="L4" s="864"/>
      <c r="M4" s="864"/>
      <c r="N4" s="864"/>
      <c r="O4" s="864"/>
      <c r="P4" s="864"/>
      <c r="Q4" s="864"/>
      <c r="R4" s="864"/>
    </row>
    <row r="5" spans="1:18" s="11" customFormat="1" ht="18" customHeight="1">
      <c r="A5" s="13"/>
      <c r="B5" s="398" t="s">
        <v>331</v>
      </c>
      <c r="C5" s="398"/>
      <c r="D5" s="232"/>
      <c r="E5" s="863" t="s">
        <v>1577</v>
      </c>
      <c r="F5" s="863"/>
      <c r="G5" s="863"/>
      <c r="H5" s="640"/>
      <c r="I5" s="640"/>
      <c r="J5" s="640"/>
      <c r="K5" s="640"/>
      <c r="L5" s="640"/>
      <c r="M5" s="640"/>
      <c r="N5" s="640"/>
      <c r="O5" s="640"/>
      <c r="P5" s="640"/>
      <c r="Q5" s="640"/>
      <c r="R5" s="640"/>
    </row>
    <row r="6" spans="1:18" s="11" customFormat="1" ht="18.75" customHeight="1">
      <c r="A6" s="14" t="s">
        <v>332</v>
      </c>
      <c r="B6" s="834" t="s">
        <v>333</v>
      </c>
      <c r="C6" s="834"/>
      <c r="D6" s="835" t="s">
        <v>334</v>
      </c>
      <c r="E6" s="835"/>
      <c r="F6" s="835"/>
      <c r="G6" s="835"/>
      <c r="H6" s="835"/>
      <c r="I6" s="836"/>
      <c r="J6" s="837" t="s">
        <v>1334</v>
      </c>
      <c r="K6" s="838"/>
      <c r="L6" s="838"/>
      <c r="M6" s="838"/>
      <c r="N6" s="838"/>
      <c r="O6" s="838"/>
      <c r="P6" s="838"/>
      <c r="Q6" s="838"/>
      <c r="R6" s="838"/>
    </row>
    <row r="7" spans="1:18" s="11" customFormat="1" ht="29.25" customHeight="1">
      <c r="A7" s="15"/>
      <c r="B7" s="841" t="s">
        <v>335</v>
      </c>
      <c r="C7" s="841"/>
      <c r="D7" s="841" t="s">
        <v>336</v>
      </c>
      <c r="E7" s="841"/>
      <c r="F7" s="841"/>
      <c r="G7" s="841"/>
      <c r="H7" s="841"/>
      <c r="I7" s="842"/>
      <c r="J7" s="839"/>
      <c r="K7" s="840"/>
      <c r="L7" s="840"/>
      <c r="M7" s="840"/>
      <c r="N7" s="840"/>
      <c r="O7" s="840"/>
      <c r="P7" s="840"/>
      <c r="Q7" s="840"/>
      <c r="R7" s="840"/>
    </row>
    <row r="8" spans="1:18" s="11" customFormat="1" ht="36.75" customHeight="1">
      <c r="A8" s="235" t="s">
        <v>1338</v>
      </c>
      <c r="B8" s="856" t="s">
        <v>337</v>
      </c>
      <c r="C8" s="856"/>
      <c r="D8" s="857" t="s">
        <v>338</v>
      </c>
      <c r="E8" s="857"/>
      <c r="F8" s="857"/>
      <c r="G8" s="857"/>
      <c r="H8" s="857"/>
      <c r="I8" s="858"/>
      <c r="J8" s="859" t="s">
        <v>1335</v>
      </c>
      <c r="K8" s="860"/>
      <c r="L8" s="861"/>
      <c r="M8" s="859" t="s">
        <v>1336</v>
      </c>
      <c r="N8" s="860"/>
      <c r="O8" s="861"/>
      <c r="P8" s="859" t="s">
        <v>1337</v>
      </c>
      <c r="Q8" s="860"/>
      <c r="R8" s="860"/>
    </row>
    <row r="9" spans="1:18" s="11" customFormat="1" ht="18.75" customHeight="1">
      <c r="A9" s="16" t="s">
        <v>339</v>
      </c>
      <c r="B9" s="16"/>
      <c r="C9" s="17"/>
      <c r="D9" s="18"/>
      <c r="E9" s="18"/>
      <c r="F9" s="19"/>
      <c r="G9" s="19"/>
      <c r="H9" s="19"/>
      <c r="I9" s="20"/>
      <c r="J9" s="21"/>
      <c r="K9" s="21"/>
      <c r="L9" s="22"/>
      <c r="M9" s="21"/>
      <c r="N9" s="21"/>
      <c r="O9" s="22"/>
      <c r="P9" s="21"/>
      <c r="Q9" s="21"/>
      <c r="R9" s="21"/>
    </row>
    <row r="10" spans="1:18" s="11" customFormat="1" ht="28.5" customHeight="1">
      <c r="A10" s="397">
        <v>10100</v>
      </c>
      <c r="B10" s="843" t="s">
        <v>340</v>
      </c>
      <c r="C10" s="843"/>
      <c r="D10" s="844" t="s">
        <v>341</v>
      </c>
      <c r="E10" s="844"/>
      <c r="F10" s="844"/>
      <c r="G10" s="844"/>
      <c r="H10" s="844"/>
      <c r="I10" s="845"/>
      <c r="J10" s="237"/>
      <c r="K10" s="846"/>
      <c r="L10" s="847"/>
      <c r="M10" s="238"/>
      <c r="N10" s="846"/>
      <c r="O10" s="847"/>
      <c r="P10" s="238"/>
      <c r="Q10" s="846"/>
      <c r="R10" s="846"/>
    </row>
    <row r="11" spans="1:18" s="11" customFormat="1" ht="53.25" customHeight="1">
      <c r="A11" s="399">
        <v>10101</v>
      </c>
      <c r="B11" s="833" t="s">
        <v>1341</v>
      </c>
      <c r="C11" s="833"/>
      <c r="D11" s="833" t="s">
        <v>342</v>
      </c>
      <c r="E11" s="833"/>
      <c r="F11" s="833"/>
      <c r="G11" s="833"/>
      <c r="H11" s="833"/>
      <c r="I11" s="848"/>
      <c r="J11" s="240" t="s">
        <v>113</v>
      </c>
      <c r="K11" s="849">
        <v>0</v>
      </c>
      <c r="L11" s="850"/>
      <c r="M11" s="240" t="s">
        <v>113</v>
      </c>
      <c r="N11" s="849">
        <v>0</v>
      </c>
      <c r="O11" s="850"/>
      <c r="P11" s="240" t="s">
        <v>113</v>
      </c>
      <c r="Q11" s="851">
        <f t="shared" ref="Q11:Q17" si="0">K11+N11</f>
        <v>0</v>
      </c>
      <c r="R11" s="851"/>
    </row>
    <row r="12" spans="1:18" s="11" customFormat="1" ht="28.5" customHeight="1">
      <c r="A12" s="399">
        <v>10102</v>
      </c>
      <c r="B12" s="852" t="s">
        <v>343</v>
      </c>
      <c r="C12" s="852"/>
      <c r="D12" s="833" t="s">
        <v>344</v>
      </c>
      <c r="E12" s="833"/>
      <c r="F12" s="833"/>
      <c r="G12" s="400" t="s">
        <v>1342</v>
      </c>
      <c r="H12" s="241">
        <v>0</v>
      </c>
      <c r="I12" s="242" t="s">
        <v>52</v>
      </c>
      <c r="J12" s="240" t="s">
        <v>113</v>
      </c>
      <c r="K12" s="849">
        <v>0</v>
      </c>
      <c r="L12" s="850"/>
      <c r="M12" s="240" t="s">
        <v>113</v>
      </c>
      <c r="N12" s="849">
        <v>0</v>
      </c>
      <c r="O12" s="850"/>
      <c r="P12" s="240" t="s">
        <v>113</v>
      </c>
      <c r="Q12" s="851">
        <f t="shared" si="0"/>
        <v>0</v>
      </c>
      <c r="R12" s="851"/>
    </row>
    <row r="13" spans="1:18" s="11" customFormat="1" ht="16.5" customHeight="1">
      <c r="A13" s="399">
        <v>10103</v>
      </c>
      <c r="B13" s="852" t="s">
        <v>345</v>
      </c>
      <c r="C13" s="852"/>
      <c r="D13" s="833" t="s">
        <v>346</v>
      </c>
      <c r="E13" s="833"/>
      <c r="F13" s="833"/>
      <c r="G13" s="833"/>
      <c r="H13" s="833"/>
      <c r="I13" s="848"/>
      <c r="J13" s="243" t="s">
        <v>113</v>
      </c>
      <c r="K13" s="849">
        <v>0</v>
      </c>
      <c r="L13" s="850"/>
      <c r="M13" s="243" t="s">
        <v>113</v>
      </c>
      <c r="N13" s="849">
        <v>0</v>
      </c>
      <c r="O13" s="850"/>
      <c r="P13" s="243" t="s">
        <v>113</v>
      </c>
      <c r="Q13" s="851">
        <f t="shared" si="0"/>
        <v>0</v>
      </c>
      <c r="R13" s="851"/>
    </row>
    <row r="14" spans="1:18" s="11" customFormat="1" ht="28.5" customHeight="1">
      <c r="A14" s="244">
        <v>10104</v>
      </c>
      <c r="B14" s="852" t="s">
        <v>347</v>
      </c>
      <c r="C14" s="852"/>
      <c r="D14" s="833" t="s">
        <v>348</v>
      </c>
      <c r="E14" s="833"/>
      <c r="F14" s="833"/>
      <c r="G14" s="833"/>
      <c r="H14" s="833"/>
      <c r="I14" s="848"/>
      <c r="J14" s="240" t="s">
        <v>113</v>
      </c>
      <c r="K14" s="849">
        <v>0</v>
      </c>
      <c r="L14" s="850"/>
      <c r="M14" s="240" t="s">
        <v>113</v>
      </c>
      <c r="N14" s="849">
        <v>0</v>
      </c>
      <c r="O14" s="850"/>
      <c r="P14" s="240" t="s">
        <v>113</v>
      </c>
      <c r="Q14" s="851">
        <f t="shared" si="0"/>
        <v>0</v>
      </c>
      <c r="R14" s="851"/>
    </row>
    <row r="15" spans="1:18" s="11" customFormat="1" ht="16.5" customHeight="1">
      <c r="A15" s="244">
        <v>10105</v>
      </c>
      <c r="B15" s="867" t="s">
        <v>349</v>
      </c>
      <c r="C15" s="867"/>
      <c r="D15" s="797" t="s">
        <v>1583</v>
      </c>
      <c r="E15" s="797"/>
      <c r="F15" s="797"/>
      <c r="G15" s="797"/>
      <c r="H15" s="797"/>
      <c r="I15" s="829"/>
      <c r="J15" s="802" t="s">
        <v>113</v>
      </c>
      <c r="K15" s="798">
        <v>0</v>
      </c>
      <c r="L15" s="799"/>
      <c r="M15" s="804" t="s">
        <v>113</v>
      </c>
      <c r="N15" s="798">
        <v>0</v>
      </c>
      <c r="O15" s="799"/>
      <c r="P15" s="804" t="s">
        <v>113</v>
      </c>
      <c r="Q15" s="806">
        <f t="shared" si="0"/>
        <v>0</v>
      </c>
      <c r="R15" s="806"/>
    </row>
    <row r="16" spans="1:18" s="11" customFormat="1" ht="15" customHeight="1">
      <c r="A16" s="497"/>
      <c r="B16" s="795"/>
      <c r="C16" s="795"/>
      <c r="D16" s="795"/>
      <c r="E16" s="795"/>
      <c r="F16" s="795"/>
      <c r="G16" s="795"/>
      <c r="H16" s="795"/>
      <c r="I16" s="796"/>
      <c r="J16" s="827"/>
      <c r="K16" s="823"/>
      <c r="L16" s="824"/>
      <c r="M16" s="826"/>
      <c r="N16" s="823"/>
      <c r="O16" s="824"/>
      <c r="P16" s="826"/>
      <c r="Q16" s="825"/>
      <c r="R16" s="825"/>
    </row>
    <row r="17" spans="1:18" s="11" customFormat="1" ht="16.5" customHeight="1" thickBot="1">
      <c r="A17" s="244">
        <v>10106</v>
      </c>
      <c r="B17" s="830" t="s">
        <v>1570</v>
      </c>
      <c r="C17" s="830"/>
      <c r="D17" s="797" t="s">
        <v>1584</v>
      </c>
      <c r="E17" s="797"/>
      <c r="F17" s="797"/>
      <c r="G17" s="797"/>
      <c r="H17" s="797"/>
      <c r="I17" s="829"/>
      <c r="J17" s="802" t="s">
        <v>113</v>
      </c>
      <c r="K17" s="798">
        <v>0</v>
      </c>
      <c r="L17" s="799"/>
      <c r="M17" s="804" t="s">
        <v>113</v>
      </c>
      <c r="N17" s="798">
        <v>0</v>
      </c>
      <c r="O17" s="799"/>
      <c r="P17" s="804" t="s">
        <v>113</v>
      </c>
      <c r="Q17" s="828">
        <f t="shared" si="0"/>
        <v>0</v>
      </c>
      <c r="R17" s="828"/>
    </row>
    <row r="18" spans="1:18" s="11" customFormat="1" ht="15" customHeight="1" thickTop="1" thickBot="1">
      <c r="A18" s="497"/>
      <c r="B18" s="795"/>
      <c r="C18" s="795"/>
      <c r="D18" s="795"/>
      <c r="E18" s="795"/>
      <c r="F18" s="795"/>
      <c r="G18" s="795"/>
      <c r="H18" s="795"/>
      <c r="I18" s="796"/>
      <c r="J18" s="803"/>
      <c r="K18" s="800"/>
      <c r="L18" s="801"/>
      <c r="M18" s="805"/>
      <c r="N18" s="800"/>
      <c r="O18" s="801"/>
      <c r="P18" s="805"/>
      <c r="Q18" s="807"/>
      <c r="R18" s="807"/>
    </row>
    <row r="19" spans="1:18" s="11" customFormat="1" ht="16.5" customHeight="1" thickTop="1">
      <c r="A19" s="813" t="s">
        <v>1340</v>
      </c>
      <c r="B19" s="814"/>
      <c r="C19" s="814"/>
      <c r="D19" s="814"/>
      <c r="E19" s="814"/>
      <c r="F19" s="814"/>
      <c r="G19" s="814"/>
      <c r="H19" s="814"/>
      <c r="I19" s="815"/>
      <c r="J19" s="246" t="s">
        <v>113</v>
      </c>
      <c r="K19" s="816">
        <f>SUM(K11:L18)</f>
        <v>0</v>
      </c>
      <c r="L19" s="817"/>
      <c r="M19" s="246" t="s">
        <v>113</v>
      </c>
      <c r="N19" s="816">
        <f>SUM(N11:O18)</f>
        <v>0</v>
      </c>
      <c r="O19" s="817"/>
      <c r="P19" s="246" t="s">
        <v>113</v>
      </c>
      <c r="Q19" s="816">
        <f>SUM(Q11:R18)</f>
        <v>0</v>
      </c>
      <c r="R19" s="816"/>
    </row>
    <row r="20" spans="1:18" s="11" customFormat="1" ht="17.25" customHeight="1">
      <c r="A20" s="454">
        <v>10200</v>
      </c>
      <c r="B20" s="818" t="s">
        <v>351</v>
      </c>
      <c r="C20" s="818"/>
      <c r="D20" s="819" t="s">
        <v>352</v>
      </c>
      <c r="E20" s="819"/>
      <c r="F20" s="819"/>
      <c r="G20" s="819"/>
      <c r="H20" s="819"/>
      <c r="I20" s="820"/>
      <c r="J20" s="247"/>
      <c r="K20" s="821"/>
      <c r="L20" s="822"/>
      <c r="M20" s="248"/>
      <c r="N20" s="821"/>
      <c r="O20" s="822"/>
      <c r="P20" s="248"/>
      <c r="Q20" s="821"/>
      <c r="R20" s="821"/>
    </row>
    <row r="21" spans="1:18" s="11" customFormat="1" ht="16.5" customHeight="1">
      <c r="A21" s="402">
        <v>10201</v>
      </c>
      <c r="B21" s="868" t="s">
        <v>353</v>
      </c>
      <c r="C21" s="868"/>
      <c r="D21" s="869" t="s">
        <v>354</v>
      </c>
      <c r="E21" s="869"/>
      <c r="F21" s="869"/>
      <c r="G21" s="400" t="s">
        <v>1342</v>
      </c>
      <c r="H21" s="241">
        <v>0</v>
      </c>
      <c r="I21" s="242" t="s">
        <v>52</v>
      </c>
      <c r="J21" s="250" t="s">
        <v>113</v>
      </c>
      <c r="K21" s="823">
        <v>0</v>
      </c>
      <c r="L21" s="824"/>
      <c r="M21" s="250" t="s">
        <v>113</v>
      </c>
      <c r="N21" s="823">
        <v>0</v>
      </c>
      <c r="O21" s="824"/>
      <c r="P21" s="250" t="s">
        <v>113</v>
      </c>
      <c r="Q21" s="825">
        <f t="shared" ref="Q21:Q27" si="1">K21+N21</f>
        <v>0</v>
      </c>
      <c r="R21" s="825"/>
    </row>
    <row r="22" spans="1:18" s="11" customFormat="1" ht="16.5" customHeight="1">
      <c r="A22" s="402">
        <v>10202</v>
      </c>
      <c r="B22" s="868" t="s">
        <v>355</v>
      </c>
      <c r="C22" s="868"/>
      <c r="D22" s="869" t="s">
        <v>356</v>
      </c>
      <c r="E22" s="869"/>
      <c r="F22" s="869"/>
      <c r="G22" s="400" t="s">
        <v>1339</v>
      </c>
      <c r="H22" s="241">
        <v>0</v>
      </c>
      <c r="I22" s="242" t="s">
        <v>52</v>
      </c>
      <c r="J22" s="250" t="s">
        <v>113</v>
      </c>
      <c r="K22" s="823">
        <v>0</v>
      </c>
      <c r="L22" s="824"/>
      <c r="M22" s="250" t="s">
        <v>113</v>
      </c>
      <c r="N22" s="823">
        <v>0</v>
      </c>
      <c r="O22" s="824"/>
      <c r="P22" s="250" t="s">
        <v>113</v>
      </c>
      <c r="Q22" s="825">
        <f t="shared" si="1"/>
        <v>0</v>
      </c>
      <c r="R22" s="825"/>
    </row>
    <row r="23" spans="1:18" s="11" customFormat="1" ht="16.5" customHeight="1">
      <c r="A23" s="399">
        <v>10203</v>
      </c>
      <c r="B23" s="868" t="s">
        <v>357</v>
      </c>
      <c r="C23" s="868"/>
      <c r="D23" s="869" t="s">
        <v>358</v>
      </c>
      <c r="E23" s="869"/>
      <c r="F23" s="869"/>
      <c r="G23" s="400" t="s">
        <v>1339</v>
      </c>
      <c r="H23" s="241">
        <v>0</v>
      </c>
      <c r="I23" s="242" t="s">
        <v>52</v>
      </c>
      <c r="J23" s="250" t="s">
        <v>113</v>
      </c>
      <c r="K23" s="849">
        <v>0</v>
      </c>
      <c r="L23" s="850"/>
      <c r="M23" s="240" t="s">
        <v>113</v>
      </c>
      <c r="N23" s="849">
        <v>0</v>
      </c>
      <c r="O23" s="850"/>
      <c r="P23" s="250" t="s">
        <v>113</v>
      </c>
      <c r="Q23" s="851">
        <f t="shared" si="1"/>
        <v>0</v>
      </c>
      <c r="R23" s="851"/>
    </row>
    <row r="24" spans="1:18" s="11" customFormat="1" ht="16.5" customHeight="1">
      <c r="A24" s="399">
        <v>10204</v>
      </c>
      <c r="B24" s="868" t="s">
        <v>359</v>
      </c>
      <c r="C24" s="868"/>
      <c r="D24" s="869" t="s">
        <v>360</v>
      </c>
      <c r="E24" s="869"/>
      <c r="F24" s="869"/>
      <c r="G24" s="400" t="s">
        <v>1339</v>
      </c>
      <c r="H24" s="241">
        <v>0</v>
      </c>
      <c r="I24" s="242" t="s">
        <v>52</v>
      </c>
      <c r="J24" s="240" t="s">
        <v>113</v>
      </c>
      <c r="K24" s="849">
        <v>0</v>
      </c>
      <c r="L24" s="850"/>
      <c r="M24" s="240" t="s">
        <v>113</v>
      </c>
      <c r="N24" s="849">
        <v>0</v>
      </c>
      <c r="O24" s="850"/>
      <c r="P24" s="240" t="s">
        <v>113</v>
      </c>
      <c r="Q24" s="851">
        <f t="shared" si="1"/>
        <v>0</v>
      </c>
      <c r="R24" s="851"/>
    </row>
    <row r="25" spans="1:18" s="11" customFormat="1" ht="26.25" customHeight="1">
      <c r="A25" s="402">
        <v>10205</v>
      </c>
      <c r="B25" s="852" t="s">
        <v>361</v>
      </c>
      <c r="C25" s="852"/>
      <c r="D25" s="833" t="s">
        <v>362</v>
      </c>
      <c r="E25" s="833"/>
      <c r="F25" s="833"/>
      <c r="G25" s="400" t="s">
        <v>1339</v>
      </c>
      <c r="H25" s="241">
        <v>0</v>
      </c>
      <c r="I25" s="242" t="s">
        <v>52</v>
      </c>
      <c r="J25" s="251" t="s">
        <v>113</v>
      </c>
      <c r="K25" s="849">
        <v>0</v>
      </c>
      <c r="L25" s="850"/>
      <c r="M25" s="250" t="s">
        <v>113</v>
      </c>
      <c r="N25" s="849">
        <v>0</v>
      </c>
      <c r="O25" s="850"/>
      <c r="P25" s="250" t="s">
        <v>113</v>
      </c>
      <c r="Q25" s="851">
        <f t="shared" si="1"/>
        <v>0</v>
      </c>
      <c r="R25" s="851"/>
    </row>
    <row r="26" spans="1:18" s="11" customFormat="1" ht="26.25" customHeight="1">
      <c r="A26" s="402">
        <v>10206</v>
      </c>
      <c r="B26" s="852" t="s">
        <v>363</v>
      </c>
      <c r="C26" s="852"/>
      <c r="D26" s="833" t="s">
        <v>364</v>
      </c>
      <c r="E26" s="833"/>
      <c r="F26" s="833"/>
      <c r="G26" s="400" t="s">
        <v>1339</v>
      </c>
      <c r="H26" s="241">
        <v>0</v>
      </c>
      <c r="I26" s="242" t="s">
        <v>52</v>
      </c>
      <c r="J26" s="251" t="s">
        <v>113</v>
      </c>
      <c r="K26" s="849">
        <v>0</v>
      </c>
      <c r="L26" s="850"/>
      <c r="M26" s="240" t="s">
        <v>113</v>
      </c>
      <c r="N26" s="849">
        <v>0</v>
      </c>
      <c r="O26" s="850"/>
      <c r="P26" s="240" t="s">
        <v>113</v>
      </c>
      <c r="Q26" s="851">
        <f t="shared" si="1"/>
        <v>0</v>
      </c>
      <c r="R26" s="851"/>
    </row>
    <row r="27" spans="1:18" s="11" customFormat="1" ht="16.5" customHeight="1">
      <c r="A27" s="244">
        <v>10207</v>
      </c>
      <c r="B27" s="812" t="s">
        <v>1570</v>
      </c>
      <c r="C27" s="812"/>
      <c r="D27" s="797" t="s">
        <v>1569</v>
      </c>
      <c r="E27" s="797"/>
      <c r="F27" s="797"/>
      <c r="G27" s="498" t="s">
        <v>1339</v>
      </c>
      <c r="H27" s="503">
        <v>0</v>
      </c>
      <c r="I27" s="504" t="s">
        <v>52</v>
      </c>
      <c r="J27" s="802" t="s">
        <v>113</v>
      </c>
      <c r="K27" s="798">
        <v>0</v>
      </c>
      <c r="L27" s="799"/>
      <c r="M27" s="804" t="s">
        <v>113</v>
      </c>
      <c r="N27" s="798">
        <v>0</v>
      </c>
      <c r="O27" s="799"/>
      <c r="P27" s="804" t="s">
        <v>113</v>
      </c>
      <c r="Q27" s="806">
        <f t="shared" si="1"/>
        <v>0</v>
      </c>
      <c r="R27" s="806"/>
    </row>
    <row r="28" spans="1:18" s="11" customFormat="1" ht="16.5" customHeight="1" thickBot="1">
      <c r="A28" s="497"/>
      <c r="B28" s="795"/>
      <c r="C28" s="795"/>
      <c r="D28" s="795"/>
      <c r="E28" s="795"/>
      <c r="F28" s="795"/>
      <c r="G28" s="795"/>
      <c r="H28" s="795"/>
      <c r="I28" s="796"/>
      <c r="J28" s="803"/>
      <c r="K28" s="800"/>
      <c r="L28" s="801"/>
      <c r="M28" s="805"/>
      <c r="N28" s="800"/>
      <c r="O28" s="801"/>
      <c r="P28" s="805"/>
      <c r="Q28" s="807"/>
      <c r="R28" s="807"/>
    </row>
    <row r="29" spans="1:18" s="11" customFormat="1" ht="17.25" customHeight="1" thickTop="1">
      <c r="A29" s="813" t="s">
        <v>1343</v>
      </c>
      <c r="B29" s="814"/>
      <c r="C29" s="814"/>
      <c r="D29" s="814"/>
      <c r="E29" s="814"/>
      <c r="F29" s="814"/>
      <c r="G29" s="814"/>
      <c r="H29" s="814"/>
      <c r="I29" s="815"/>
      <c r="J29" s="311" t="s">
        <v>113</v>
      </c>
      <c r="K29" s="816">
        <f>SUM(K21:L28)</f>
        <v>0</v>
      </c>
      <c r="L29" s="817"/>
      <c r="M29" s="246" t="s">
        <v>113</v>
      </c>
      <c r="N29" s="816">
        <f>SUM(N21:O28)</f>
        <v>0</v>
      </c>
      <c r="O29" s="817"/>
      <c r="P29" s="246" t="s">
        <v>113</v>
      </c>
      <c r="Q29" s="816">
        <f>SUM(Q21:R28)</f>
        <v>0</v>
      </c>
      <c r="R29" s="816"/>
    </row>
    <row r="30" spans="1:18" s="11" customFormat="1" ht="15" customHeight="1">
      <c r="A30" s="397">
        <v>10300</v>
      </c>
      <c r="B30" s="818" t="s">
        <v>365</v>
      </c>
      <c r="C30" s="818"/>
      <c r="D30" s="819" t="s">
        <v>366</v>
      </c>
      <c r="E30" s="819"/>
      <c r="F30" s="819"/>
      <c r="G30" s="819"/>
      <c r="H30" s="819"/>
      <c r="I30" s="820"/>
      <c r="J30" s="247"/>
      <c r="K30" s="821"/>
      <c r="L30" s="822"/>
      <c r="M30" s="248"/>
      <c r="N30" s="821"/>
      <c r="O30" s="822"/>
      <c r="P30" s="248"/>
      <c r="Q30" s="821"/>
      <c r="R30" s="821"/>
    </row>
    <row r="31" spans="1:18" s="11" customFormat="1" ht="39" customHeight="1">
      <c r="A31" s="399">
        <v>10301</v>
      </c>
      <c r="B31" s="833" t="s">
        <v>1344</v>
      </c>
      <c r="C31" s="833"/>
      <c r="D31" s="833" t="s">
        <v>367</v>
      </c>
      <c r="E31" s="833"/>
      <c r="F31" s="833"/>
      <c r="G31" s="400" t="s">
        <v>1339</v>
      </c>
      <c r="H31" s="241">
        <v>0</v>
      </c>
      <c r="I31" s="242" t="s">
        <v>52</v>
      </c>
      <c r="J31" s="250" t="s">
        <v>113</v>
      </c>
      <c r="K31" s="823">
        <v>0</v>
      </c>
      <c r="L31" s="824"/>
      <c r="M31" s="250" t="s">
        <v>113</v>
      </c>
      <c r="N31" s="823">
        <v>0</v>
      </c>
      <c r="O31" s="824"/>
      <c r="P31" s="250" t="s">
        <v>113</v>
      </c>
      <c r="Q31" s="825">
        <f>K31+N31</f>
        <v>0</v>
      </c>
      <c r="R31" s="825"/>
    </row>
    <row r="32" spans="1:18" s="11" customFormat="1" ht="39.75" customHeight="1">
      <c r="A32" s="399">
        <v>10302</v>
      </c>
      <c r="B32" s="869" t="s">
        <v>1345</v>
      </c>
      <c r="C32" s="869"/>
      <c r="D32" s="833" t="s">
        <v>368</v>
      </c>
      <c r="E32" s="833"/>
      <c r="F32" s="833"/>
      <c r="G32" s="400" t="s">
        <v>1339</v>
      </c>
      <c r="H32" s="241">
        <v>0</v>
      </c>
      <c r="I32" s="242" t="s">
        <v>52</v>
      </c>
      <c r="J32" s="250" t="s">
        <v>113</v>
      </c>
      <c r="K32" s="823">
        <v>0</v>
      </c>
      <c r="L32" s="824"/>
      <c r="M32" s="250" t="s">
        <v>113</v>
      </c>
      <c r="N32" s="823">
        <v>0</v>
      </c>
      <c r="O32" s="824"/>
      <c r="P32" s="250" t="s">
        <v>113</v>
      </c>
      <c r="Q32" s="825">
        <f>K32+N32</f>
        <v>0</v>
      </c>
      <c r="R32" s="825"/>
    </row>
    <row r="33" spans="1:18" s="11" customFormat="1" ht="69" customHeight="1">
      <c r="A33" s="399">
        <v>10303</v>
      </c>
      <c r="B33" s="833" t="s">
        <v>1346</v>
      </c>
      <c r="C33" s="833"/>
      <c r="D33" s="833" t="s">
        <v>369</v>
      </c>
      <c r="E33" s="833"/>
      <c r="F33" s="833"/>
      <c r="G33" s="400" t="s">
        <v>1339</v>
      </c>
      <c r="H33" s="241">
        <v>0</v>
      </c>
      <c r="I33" s="242" t="s">
        <v>52</v>
      </c>
      <c r="J33" s="250" t="s">
        <v>113</v>
      </c>
      <c r="K33" s="823">
        <v>0</v>
      </c>
      <c r="L33" s="824"/>
      <c r="M33" s="250" t="s">
        <v>113</v>
      </c>
      <c r="N33" s="823">
        <v>0</v>
      </c>
      <c r="O33" s="824"/>
      <c r="P33" s="250" t="s">
        <v>113</v>
      </c>
      <c r="Q33" s="825">
        <f>K33+N33</f>
        <v>0</v>
      </c>
      <c r="R33" s="825"/>
    </row>
    <row r="34" spans="1:18" s="11" customFormat="1" ht="40.5" customHeight="1">
      <c r="A34" s="244">
        <v>10304</v>
      </c>
      <c r="B34" s="852" t="s">
        <v>370</v>
      </c>
      <c r="C34" s="852"/>
      <c r="D34" s="833" t="s">
        <v>371</v>
      </c>
      <c r="E34" s="833"/>
      <c r="F34" s="833"/>
      <c r="G34" s="400" t="s">
        <v>1339</v>
      </c>
      <c r="H34" s="241">
        <v>0</v>
      </c>
      <c r="I34" s="242" t="s">
        <v>52</v>
      </c>
      <c r="J34" s="250" t="s">
        <v>113</v>
      </c>
      <c r="K34" s="823">
        <v>0</v>
      </c>
      <c r="L34" s="824"/>
      <c r="M34" s="250" t="s">
        <v>113</v>
      </c>
      <c r="N34" s="823">
        <v>0</v>
      </c>
      <c r="O34" s="824"/>
      <c r="P34" s="250" t="s">
        <v>113</v>
      </c>
      <c r="Q34" s="825">
        <f>K34+N34</f>
        <v>0</v>
      </c>
      <c r="R34" s="825"/>
    </row>
    <row r="35" spans="1:18" s="11" customFormat="1" ht="15.75" customHeight="1">
      <c r="A35" s="244">
        <v>10305</v>
      </c>
      <c r="B35" s="812" t="s">
        <v>1570</v>
      </c>
      <c r="C35" s="812"/>
      <c r="D35" s="810" t="s">
        <v>1584</v>
      </c>
      <c r="E35" s="810"/>
      <c r="F35" s="810"/>
      <c r="G35" s="810"/>
      <c r="H35" s="810"/>
      <c r="I35" s="811"/>
      <c r="J35" s="802" t="s">
        <v>113</v>
      </c>
      <c r="K35" s="798">
        <v>0</v>
      </c>
      <c r="L35" s="799"/>
      <c r="M35" s="804" t="s">
        <v>113</v>
      </c>
      <c r="N35" s="798">
        <v>0</v>
      </c>
      <c r="O35" s="799"/>
      <c r="P35" s="804" t="s">
        <v>113</v>
      </c>
      <c r="Q35" s="806">
        <f>K35+N35</f>
        <v>0</v>
      </c>
      <c r="R35" s="806"/>
    </row>
    <row r="36" spans="1:18" s="11" customFormat="1" ht="15" customHeight="1" thickBot="1">
      <c r="A36" s="497"/>
      <c r="B36" s="808"/>
      <c r="C36" s="808"/>
      <c r="D36" s="808"/>
      <c r="E36" s="808"/>
      <c r="F36" s="808"/>
      <c r="G36" s="808"/>
      <c r="H36" s="808"/>
      <c r="I36" s="809"/>
      <c r="J36" s="803"/>
      <c r="K36" s="800"/>
      <c r="L36" s="801"/>
      <c r="M36" s="805"/>
      <c r="N36" s="800"/>
      <c r="O36" s="801"/>
      <c r="P36" s="805"/>
      <c r="Q36" s="807"/>
      <c r="R36" s="807"/>
    </row>
    <row r="37" spans="1:18" s="11" customFormat="1" ht="16.5" customHeight="1" thickTop="1">
      <c r="A37" s="813" t="s">
        <v>1340</v>
      </c>
      <c r="B37" s="814"/>
      <c r="C37" s="814"/>
      <c r="D37" s="814"/>
      <c r="E37" s="814"/>
      <c r="F37" s="814"/>
      <c r="G37" s="814"/>
      <c r="H37" s="814"/>
      <c r="I37" s="815"/>
      <c r="J37" s="246" t="s">
        <v>113</v>
      </c>
      <c r="K37" s="816">
        <f>SUM(K31:L36)</f>
        <v>0</v>
      </c>
      <c r="L37" s="817"/>
      <c r="M37" s="246" t="s">
        <v>113</v>
      </c>
      <c r="N37" s="816">
        <f>SUM(N31:O36)</f>
        <v>0</v>
      </c>
      <c r="O37" s="817"/>
      <c r="P37" s="246" t="s">
        <v>113</v>
      </c>
      <c r="Q37" s="816">
        <f>SUM(Q31:R36)</f>
        <v>0</v>
      </c>
      <c r="R37" s="816"/>
    </row>
    <row r="38" spans="1:18" s="11" customFormat="1" ht="15" customHeight="1">
      <c r="A38" s="404">
        <v>10400</v>
      </c>
      <c r="B38" s="818" t="s">
        <v>372</v>
      </c>
      <c r="C38" s="818"/>
      <c r="D38" s="870" t="s">
        <v>67</v>
      </c>
      <c r="E38" s="870"/>
      <c r="F38" s="870"/>
      <c r="G38" s="870"/>
      <c r="H38" s="870"/>
      <c r="I38" s="871"/>
      <c r="J38" s="247"/>
      <c r="K38" s="821"/>
      <c r="L38" s="822"/>
      <c r="M38" s="248"/>
      <c r="N38" s="821"/>
      <c r="O38" s="822"/>
      <c r="P38" s="248"/>
      <c r="Q38" s="821"/>
      <c r="R38" s="821"/>
    </row>
    <row r="39" spans="1:18" s="11" customFormat="1" ht="15" customHeight="1">
      <c r="A39" s="402">
        <v>10401</v>
      </c>
      <c r="B39" s="868" t="s">
        <v>373</v>
      </c>
      <c r="C39" s="868"/>
      <c r="D39" s="869" t="s">
        <v>374</v>
      </c>
      <c r="E39" s="869"/>
      <c r="F39" s="869"/>
      <c r="G39" s="869"/>
      <c r="H39" s="869"/>
      <c r="I39" s="872"/>
      <c r="J39" s="240" t="s">
        <v>113</v>
      </c>
      <c r="K39" s="823">
        <v>0</v>
      </c>
      <c r="L39" s="824"/>
      <c r="M39" s="250" t="s">
        <v>113</v>
      </c>
      <c r="N39" s="823">
        <v>0</v>
      </c>
      <c r="O39" s="824"/>
      <c r="P39" s="250" t="s">
        <v>113</v>
      </c>
      <c r="Q39" s="825">
        <f>K39+N39</f>
        <v>0</v>
      </c>
      <c r="R39" s="825"/>
    </row>
    <row r="40" spans="1:18" s="11" customFormat="1" ht="15" customHeight="1">
      <c r="A40" s="244">
        <v>10402</v>
      </c>
      <c r="B40" s="812" t="s">
        <v>1570</v>
      </c>
      <c r="C40" s="812"/>
      <c r="D40" s="810" t="s">
        <v>1584</v>
      </c>
      <c r="E40" s="810"/>
      <c r="F40" s="810"/>
      <c r="G40" s="810"/>
      <c r="H40" s="810"/>
      <c r="I40" s="811"/>
      <c r="J40" s="802" t="s">
        <v>113</v>
      </c>
      <c r="K40" s="798">
        <v>0</v>
      </c>
      <c r="L40" s="799"/>
      <c r="M40" s="804" t="s">
        <v>113</v>
      </c>
      <c r="N40" s="798">
        <v>0</v>
      </c>
      <c r="O40" s="799"/>
      <c r="P40" s="804" t="s">
        <v>113</v>
      </c>
      <c r="Q40" s="806">
        <f>K40+N40</f>
        <v>0</v>
      </c>
      <c r="R40" s="806"/>
    </row>
    <row r="41" spans="1:18" s="11" customFormat="1" ht="15" customHeight="1" thickBot="1">
      <c r="A41" s="497"/>
      <c r="B41" s="808"/>
      <c r="C41" s="808"/>
      <c r="D41" s="808"/>
      <c r="E41" s="808"/>
      <c r="F41" s="808"/>
      <c r="G41" s="808"/>
      <c r="H41" s="808"/>
      <c r="I41" s="809"/>
      <c r="J41" s="803"/>
      <c r="K41" s="800"/>
      <c r="L41" s="801"/>
      <c r="M41" s="805"/>
      <c r="N41" s="800"/>
      <c r="O41" s="801"/>
      <c r="P41" s="805"/>
      <c r="Q41" s="807"/>
      <c r="R41" s="807"/>
    </row>
    <row r="42" spans="1:18" s="11" customFormat="1" ht="15" customHeight="1" thickTop="1" thickBot="1">
      <c r="A42" s="813" t="s">
        <v>1340</v>
      </c>
      <c r="B42" s="813"/>
      <c r="C42" s="813"/>
      <c r="D42" s="813"/>
      <c r="E42" s="813"/>
      <c r="F42" s="813"/>
      <c r="G42" s="813"/>
      <c r="H42" s="813"/>
      <c r="I42" s="885"/>
      <c r="J42" s="255" t="s">
        <v>113</v>
      </c>
      <c r="K42" s="886">
        <f>SUM(K39:L41)</f>
        <v>0</v>
      </c>
      <c r="L42" s="887"/>
      <c r="M42" s="255" t="s">
        <v>113</v>
      </c>
      <c r="N42" s="886">
        <f>SUM(N39:O41)</f>
        <v>0</v>
      </c>
      <c r="O42" s="887"/>
      <c r="P42" s="255" t="s">
        <v>113</v>
      </c>
      <c r="Q42" s="886">
        <f>SUM(Q39:R41)</f>
        <v>0</v>
      </c>
      <c r="R42" s="886"/>
    </row>
    <row r="43" spans="1:18" s="11" customFormat="1" ht="21.75" customHeight="1" thickTop="1">
      <c r="A43" s="888" t="s">
        <v>1352</v>
      </c>
      <c r="B43" s="888"/>
      <c r="C43" s="888"/>
      <c r="D43" s="888"/>
      <c r="E43" s="888"/>
      <c r="F43" s="888"/>
      <c r="G43" s="888"/>
      <c r="H43" s="888"/>
      <c r="I43" s="889"/>
      <c r="J43" s="256" t="s">
        <v>113</v>
      </c>
      <c r="K43" s="890">
        <f>K19+K29+K37+K42</f>
        <v>0</v>
      </c>
      <c r="L43" s="891"/>
      <c r="M43" s="256" t="s">
        <v>113</v>
      </c>
      <c r="N43" s="890">
        <f>N19+N29+N37+N42</f>
        <v>0</v>
      </c>
      <c r="O43" s="891"/>
      <c r="P43" s="256" t="s">
        <v>113</v>
      </c>
      <c r="Q43" s="890">
        <f>Q19+Q29+Q37+Q42</f>
        <v>0</v>
      </c>
      <c r="R43" s="890"/>
    </row>
    <row r="44" spans="1:18" s="11" customFormat="1" ht="18.75" customHeight="1">
      <c r="A44" s="873" t="s">
        <v>1351</v>
      </c>
      <c r="B44" s="873"/>
      <c r="C44" s="873"/>
      <c r="D44" s="873"/>
      <c r="E44" s="873"/>
      <c r="F44" s="873"/>
      <c r="G44" s="873"/>
      <c r="H44" s="873"/>
      <c r="I44" s="874"/>
      <c r="J44" s="875" t="e">
        <f>K43/Q137*100%</f>
        <v>#DIV/0!</v>
      </c>
      <c r="K44" s="876"/>
      <c r="L44" s="877"/>
      <c r="M44" s="878" t="e">
        <f>N43/Q137*100%</f>
        <v>#DIV/0!</v>
      </c>
      <c r="N44" s="876"/>
      <c r="O44" s="877"/>
      <c r="P44" s="878" t="e">
        <f>Q43/Q137*100%</f>
        <v>#DIV/0!</v>
      </c>
      <c r="Q44" s="876"/>
      <c r="R44" s="876"/>
    </row>
    <row r="45" spans="1:18" s="11" customFormat="1" ht="18" customHeight="1">
      <c r="A45" s="892" t="s">
        <v>1636</v>
      </c>
      <c r="B45" s="893"/>
      <c r="C45" s="893"/>
      <c r="D45" s="893"/>
      <c r="E45" s="893"/>
      <c r="F45" s="893"/>
      <c r="G45" s="893"/>
      <c r="H45" s="893"/>
      <c r="I45" s="893"/>
      <c r="J45" s="893"/>
      <c r="K45" s="893"/>
      <c r="L45" s="893"/>
      <c r="M45" s="893"/>
      <c r="N45" s="893"/>
      <c r="O45" s="893"/>
      <c r="P45" s="893"/>
      <c r="Q45" s="893"/>
      <c r="R45" s="893"/>
    </row>
    <row r="46" spans="1:18" s="11" customFormat="1" ht="18.75" customHeight="1">
      <c r="A46" s="879" t="s">
        <v>377</v>
      </c>
      <c r="B46" s="879"/>
      <c r="C46" s="879"/>
      <c r="D46" s="879"/>
      <c r="E46" s="879"/>
      <c r="F46" s="879"/>
      <c r="G46" s="879"/>
      <c r="H46" s="879"/>
      <c r="I46" s="880"/>
      <c r="J46" s="881"/>
      <c r="K46" s="882"/>
      <c r="L46" s="883"/>
      <c r="M46" s="884"/>
      <c r="N46" s="882"/>
      <c r="O46" s="883"/>
      <c r="P46" s="884"/>
      <c r="Q46" s="882"/>
      <c r="R46" s="882"/>
    </row>
    <row r="47" spans="1:18" s="11" customFormat="1" ht="15.75" customHeight="1">
      <c r="A47" s="257">
        <v>20100</v>
      </c>
      <c r="B47" s="894" t="s">
        <v>378</v>
      </c>
      <c r="C47" s="894"/>
      <c r="D47" s="895" t="s">
        <v>379</v>
      </c>
      <c r="E47" s="895"/>
      <c r="F47" s="895"/>
      <c r="G47" s="895"/>
      <c r="H47" s="895"/>
      <c r="I47" s="896"/>
      <c r="J47" s="277" t="s">
        <v>113</v>
      </c>
      <c r="K47" s="897">
        <v>0</v>
      </c>
      <c r="L47" s="898"/>
      <c r="M47" s="277" t="s">
        <v>113</v>
      </c>
      <c r="N47" s="897">
        <v>0</v>
      </c>
      <c r="O47" s="898"/>
      <c r="P47" s="277" t="s">
        <v>113</v>
      </c>
      <c r="Q47" s="899">
        <f>K47+N47</f>
        <v>0</v>
      </c>
      <c r="R47" s="899"/>
    </row>
    <row r="48" spans="1:18" s="11" customFormat="1" ht="27.75" customHeight="1">
      <c r="A48" s="258">
        <v>20200</v>
      </c>
      <c r="B48" s="905" t="s">
        <v>380</v>
      </c>
      <c r="C48" s="905"/>
      <c r="D48" s="900" t="s">
        <v>381</v>
      </c>
      <c r="E48" s="900"/>
      <c r="F48" s="900"/>
      <c r="G48" s="900"/>
      <c r="H48" s="900"/>
      <c r="I48" s="901"/>
      <c r="J48" s="494" t="s">
        <v>113</v>
      </c>
      <c r="K48" s="902">
        <v>0</v>
      </c>
      <c r="L48" s="903"/>
      <c r="M48" s="494" t="s">
        <v>113</v>
      </c>
      <c r="N48" s="902">
        <v>0</v>
      </c>
      <c r="O48" s="903"/>
      <c r="P48" s="494" t="s">
        <v>113</v>
      </c>
      <c r="Q48" s="904">
        <f>K48+N48</f>
        <v>0</v>
      </c>
      <c r="R48" s="904"/>
    </row>
    <row r="49" spans="1:18" s="11" customFormat="1" ht="25.5" customHeight="1">
      <c r="A49" s="259">
        <v>20300</v>
      </c>
      <c r="B49" s="906" t="s">
        <v>382</v>
      </c>
      <c r="C49" s="906"/>
      <c r="D49" s="907" t="s">
        <v>383</v>
      </c>
      <c r="E49" s="907"/>
      <c r="F49" s="907"/>
      <c r="G49" s="907"/>
      <c r="H49" s="907"/>
      <c r="I49" s="908"/>
      <c r="J49" s="261"/>
      <c r="K49" s="909"/>
      <c r="L49" s="910"/>
      <c r="M49" s="261"/>
      <c r="N49" s="909"/>
      <c r="O49" s="910"/>
      <c r="P49" s="261"/>
      <c r="Q49" s="909"/>
      <c r="R49" s="909"/>
    </row>
    <row r="50" spans="1:18" s="11" customFormat="1" ht="17.100000000000001" customHeight="1">
      <c r="A50" s="399">
        <v>20301</v>
      </c>
      <c r="B50" s="868" t="s">
        <v>384</v>
      </c>
      <c r="C50" s="868"/>
      <c r="D50" s="869" t="s">
        <v>385</v>
      </c>
      <c r="E50" s="869"/>
      <c r="F50" s="869"/>
      <c r="G50" s="400" t="s">
        <v>1339</v>
      </c>
      <c r="H50" s="241">
        <v>0</v>
      </c>
      <c r="I50" s="242" t="s">
        <v>52</v>
      </c>
      <c r="J50" s="240" t="s">
        <v>113</v>
      </c>
      <c r="K50" s="823">
        <v>0</v>
      </c>
      <c r="L50" s="824"/>
      <c r="M50" s="250" t="s">
        <v>113</v>
      </c>
      <c r="N50" s="823">
        <v>0</v>
      </c>
      <c r="O50" s="824"/>
      <c r="P50" s="250" t="s">
        <v>113</v>
      </c>
      <c r="Q50" s="825">
        <f>K50+N50</f>
        <v>0</v>
      </c>
      <c r="R50" s="825"/>
    </row>
    <row r="51" spans="1:18" s="11" customFormat="1" ht="17.100000000000001" customHeight="1">
      <c r="A51" s="399">
        <v>20302</v>
      </c>
      <c r="B51" s="868" t="s">
        <v>386</v>
      </c>
      <c r="C51" s="868"/>
      <c r="D51" s="869" t="s">
        <v>1353</v>
      </c>
      <c r="E51" s="869"/>
      <c r="F51" s="869"/>
      <c r="G51" s="400" t="s">
        <v>1339</v>
      </c>
      <c r="H51" s="241">
        <v>0</v>
      </c>
      <c r="I51" s="242" t="s">
        <v>52</v>
      </c>
      <c r="J51" s="240" t="s">
        <v>113</v>
      </c>
      <c r="K51" s="823">
        <v>0</v>
      </c>
      <c r="L51" s="824"/>
      <c r="M51" s="250" t="s">
        <v>113</v>
      </c>
      <c r="N51" s="823">
        <v>0</v>
      </c>
      <c r="O51" s="824"/>
      <c r="P51" s="250" t="s">
        <v>113</v>
      </c>
      <c r="Q51" s="825">
        <f>K51+N51</f>
        <v>0</v>
      </c>
      <c r="R51" s="825"/>
    </row>
    <row r="52" spans="1:18" s="11" customFormat="1" ht="24" customHeight="1">
      <c r="A52" s="399">
        <v>20303</v>
      </c>
      <c r="B52" s="868" t="s">
        <v>387</v>
      </c>
      <c r="C52" s="868"/>
      <c r="D52" s="833" t="s">
        <v>388</v>
      </c>
      <c r="E52" s="833"/>
      <c r="F52" s="833"/>
      <c r="G52" s="400" t="s">
        <v>1339</v>
      </c>
      <c r="H52" s="241">
        <v>0</v>
      </c>
      <c r="I52" s="242" t="s">
        <v>52</v>
      </c>
      <c r="J52" s="240" t="s">
        <v>113</v>
      </c>
      <c r="K52" s="823">
        <v>0</v>
      </c>
      <c r="L52" s="824"/>
      <c r="M52" s="250" t="s">
        <v>113</v>
      </c>
      <c r="N52" s="823">
        <v>0</v>
      </c>
      <c r="O52" s="824"/>
      <c r="P52" s="250" t="s">
        <v>113</v>
      </c>
      <c r="Q52" s="825">
        <f>K52+N52</f>
        <v>0</v>
      </c>
      <c r="R52" s="825"/>
    </row>
    <row r="53" spans="1:18" s="11" customFormat="1" ht="17.100000000000001" customHeight="1">
      <c r="A53" s="399">
        <v>20304</v>
      </c>
      <c r="B53" s="868" t="s">
        <v>389</v>
      </c>
      <c r="C53" s="868"/>
      <c r="D53" s="869" t="s">
        <v>390</v>
      </c>
      <c r="E53" s="869"/>
      <c r="F53" s="869"/>
      <c r="G53" s="400" t="s">
        <v>1339</v>
      </c>
      <c r="H53" s="241">
        <v>0</v>
      </c>
      <c r="I53" s="242" t="s">
        <v>52</v>
      </c>
      <c r="J53" s="240" t="s">
        <v>113</v>
      </c>
      <c r="K53" s="823">
        <v>0</v>
      </c>
      <c r="L53" s="824"/>
      <c r="M53" s="250" t="s">
        <v>113</v>
      </c>
      <c r="N53" s="823">
        <v>0</v>
      </c>
      <c r="O53" s="824"/>
      <c r="P53" s="250" t="s">
        <v>113</v>
      </c>
      <c r="Q53" s="825">
        <f>K53+N53</f>
        <v>0</v>
      </c>
      <c r="R53" s="825"/>
    </row>
    <row r="54" spans="1:18" s="11" customFormat="1" ht="17.100000000000001" customHeight="1" thickBot="1">
      <c r="A54" s="399">
        <v>20305</v>
      </c>
      <c r="B54" s="868" t="s">
        <v>391</v>
      </c>
      <c r="C54" s="868"/>
      <c r="D54" s="869" t="s">
        <v>114</v>
      </c>
      <c r="E54" s="869"/>
      <c r="F54" s="869"/>
      <c r="G54" s="400" t="s">
        <v>1339</v>
      </c>
      <c r="H54" s="241">
        <v>0</v>
      </c>
      <c r="I54" s="242" t="s">
        <v>52</v>
      </c>
      <c r="J54" s="253" t="s">
        <v>113</v>
      </c>
      <c r="K54" s="911">
        <v>0</v>
      </c>
      <c r="L54" s="912"/>
      <c r="M54" s="253" t="s">
        <v>113</v>
      </c>
      <c r="N54" s="911">
        <v>0</v>
      </c>
      <c r="O54" s="912"/>
      <c r="P54" s="253" t="s">
        <v>113</v>
      </c>
      <c r="Q54" s="828">
        <f>K54+N54</f>
        <v>0</v>
      </c>
      <c r="R54" s="828"/>
    </row>
    <row r="55" spans="1:18" s="11" customFormat="1" ht="15" customHeight="1" thickTop="1">
      <c r="A55" s="813" t="s">
        <v>1340</v>
      </c>
      <c r="B55" s="813"/>
      <c r="C55" s="813"/>
      <c r="D55" s="813"/>
      <c r="E55" s="813"/>
      <c r="F55" s="813"/>
      <c r="G55" s="813"/>
      <c r="H55" s="813"/>
      <c r="I55" s="885"/>
      <c r="J55" s="246" t="s">
        <v>113</v>
      </c>
      <c r="K55" s="816">
        <f>SUM(K50:L54)</f>
        <v>0</v>
      </c>
      <c r="L55" s="817"/>
      <c r="M55" s="246" t="s">
        <v>113</v>
      </c>
      <c r="N55" s="816">
        <f>SUM(N50:O54)</f>
        <v>0</v>
      </c>
      <c r="O55" s="817"/>
      <c r="P55" s="246" t="s">
        <v>113</v>
      </c>
      <c r="Q55" s="816">
        <f>SUM(Q50:R54)</f>
        <v>0</v>
      </c>
      <c r="R55" s="816"/>
    </row>
    <row r="56" spans="1:18" s="11" customFormat="1" ht="27" customHeight="1">
      <c r="A56" s="259">
        <v>20400</v>
      </c>
      <c r="B56" s="906" t="s">
        <v>392</v>
      </c>
      <c r="C56" s="906"/>
      <c r="D56" s="913" t="s">
        <v>1318</v>
      </c>
      <c r="E56" s="907"/>
      <c r="F56" s="907"/>
      <c r="G56" s="907"/>
      <c r="H56" s="907"/>
      <c r="I56" s="908"/>
      <c r="J56" s="250"/>
      <c r="K56" s="825"/>
      <c r="L56" s="914"/>
      <c r="M56" s="250"/>
      <c r="N56" s="825"/>
      <c r="O56" s="914"/>
      <c r="P56" s="250"/>
      <c r="Q56" s="825"/>
      <c r="R56" s="825"/>
    </row>
    <row r="57" spans="1:18" s="11" customFormat="1" ht="23.25" customHeight="1">
      <c r="A57" s="262">
        <v>20401</v>
      </c>
      <c r="B57" s="915" t="s">
        <v>393</v>
      </c>
      <c r="C57" s="915"/>
      <c r="D57" s="832" t="s">
        <v>394</v>
      </c>
      <c r="E57" s="832"/>
      <c r="F57" s="832"/>
      <c r="G57" s="400" t="s">
        <v>1342</v>
      </c>
      <c r="H57" s="241">
        <v>0</v>
      </c>
      <c r="I57" s="242" t="s">
        <v>52</v>
      </c>
      <c r="J57" s="240" t="s">
        <v>113</v>
      </c>
      <c r="K57" s="849">
        <v>0</v>
      </c>
      <c r="L57" s="850"/>
      <c r="M57" s="240" t="s">
        <v>113</v>
      </c>
      <c r="N57" s="849">
        <v>0</v>
      </c>
      <c r="O57" s="850"/>
      <c r="P57" s="240" t="s">
        <v>113</v>
      </c>
      <c r="Q57" s="851">
        <f t="shared" ref="Q57:Q84" si="2">K57+N57</f>
        <v>0</v>
      </c>
      <c r="R57" s="851"/>
    </row>
    <row r="58" spans="1:18" s="11" customFormat="1" ht="17.100000000000001" customHeight="1">
      <c r="A58" s="262">
        <v>20402</v>
      </c>
      <c r="B58" s="915" t="s">
        <v>395</v>
      </c>
      <c r="C58" s="915"/>
      <c r="D58" s="832" t="s">
        <v>55</v>
      </c>
      <c r="E58" s="832"/>
      <c r="F58" s="832"/>
      <c r="G58" s="400" t="s">
        <v>1339</v>
      </c>
      <c r="H58" s="241">
        <v>0</v>
      </c>
      <c r="I58" s="396" t="s">
        <v>396</v>
      </c>
      <c r="J58" s="240" t="s">
        <v>113</v>
      </c>
      <c r="K58" s="849">
        <v>0</v>
      </c>
      <c r="L58" s="850"/>
      <c r="M58" s="240" t="s">
        <v>113</v>
      </c>
      <c r="N58" s="849">
        <v>0</v>
      </c>
      <c r="O58" s="850"/>
      <c r="P58" s="240" t="s">
        <v>113</v>
      </c>
      <c r="Q58" s="851">
        <f t="shared" si="2"/>
        <v>0</v>
      </c>
      <c r="R58" s="851"/>
    </row>
    <row r="59" spans="1:18" s="11" customFormat="1" ht="17.100000000000001" customHeight="1">
      <c r="A59" s="399">
        <v>20403</v>
      </c>
      <c r="B59" s="852" t="s">
        <v>397</v>
      </c>
      <c r="C59" s="852"/>
      <c r="D59" s="916" t="s">
        <v>398</v>
      </c>
      <c r="E59" s="916"/>
      <c r="F59" s="916"/>
      <c r="G59" s="400" t="s">
        <v>1339</v>
      </c>
      <c r="H59" s="241">
        <v>0</v>
      </c>
      <c r="I59" s="242" t="s">
        <v>52</v>
      </c>
      <c r="J59" s="240" t="s">
        <v>113</v>
      </c>
      <c r="K59" s="849">
        <v>0</v>
      </c>
      <c r="L59" s="850"/>
      <c r="M59" s="240" t="s">
        <v>113</v>
      </c>
      <c r="N59" s="849">
        <v>0</v>
      </c>
      <c r="O59" s="850"/>
      <c r="P59" s="240" t="s">
        <v>113</v>
      </c>
      <c r="Q59" s="851">
        <f t="shared" si="2"/>
        <v>0</v>
      </c>
      <c r="R59" s="851"/>
    </row>
    <row r="60" spans="1:18" s="11" customFormat="1" ht="17.100000000000001" customHeight="1">
      <c r="A60" s="403">
        <v>20404</v>
      </c>
      <c r="B60" s="915" t="s">
        <v>399</v>
      </c>
      <c r="C60" s="915"/>
      <c r="D60" s="832" t="s">
        <v>400</v>
      </c>
      <c r="E60" s="832"/>
      <c r="F60" s="832"/>
      <c r="G60" s="401" t="s">
        <v>1342</v>
      </c>
      <c r="H60" s="241">
        <v>0</v>
      </c>
      <c r="I60" s="264" t="s">
        <v>52</v>
      </c>
      <c r="J60" s="240" t="s">
        <v>113</v>
      </c>
      <c r="K60" s="849">
        <v>0</v>
      </c>
      <c r="L60" s="850"/>
      <c r="M60" s="240" t="s">
        <v>113</v>
      </c>
      <c r="N60" s="849">
        <v>0</v>
      </c>
      <c r="O60" s="850"/>
      <c r="P60" s="240" t="s">
        <v>113</v>
      </c>
      <c r="Q60" s="851">
        <f t="shared" si="2"/>
        <v>0</v>
      </c>
      <c r="R60" s="851"/>
    </row>
    <row r="61" spans="1:18" s="11" customFormat="1" ht="17.100000000000001" customHeight="1">
      <c r="A61" s="262">
        <v>20405</v>
      </c>
      <c r="B61" s="915" t="s">
        <v>401</v>
      </c>
      <c r="C61" s="915"/>
      <c r="D61" s="916" t="s">
        <v>402</v>
      </c>
      <c r="E61" s="916"/>
      <c r="F61" s="916"/>
      <c r="G61" s="401" t="s">
        <v>1339</v>
      </c>
      <c r="H61" s="241">
        <v>0</v>
      </c>
      <c r="I61" s="264" t="s">
        <v>52</v>
      </c>
      <c r="J61" s="240" t="s">
        <v>113</v>
      </c>
      <c r="K61" s="849">
        <v>0</v>
      </c>
      <c r="L61" s="850"/>
      <c r="M61" s="240" t="s">
        <v>113</v>
      </c>
      <c r="N61" s="849">
        <v>0</v>
      </c>
      <c r="O61" s="850"/>
      <c r="P61" s="240" t="s">
        <v>113</v>
      </c>
      <c r="Q61" s="851">
        <f t="shared" si="2"/>
        <v>0</v>
      </c>
      <c r="R61" s="851"/>
    </row>
    <row r="62" spans="1:18" s="11" customFormat="1" ht="17.100000000000001" customHeight="1">
      <c r="A62" s="403">
        <v>20406</v>
      </c>
      <c r="B62" s="915" t="s">
        <v>403</v>
      </c>
      <c r="C62" s="915"/>
      <c r="D62" s="832" t="s">
        <v>57</v>
      </c>
      <c r="E62" s="832"/>
      <c r="F62" s="832"/>
      <c r="G62" s="401" t="s">
        <v>1342</v>
      </c>
      <c r="H62" s="241">
        <v>0</v>
      </c>
      <c r="I62" s="264" t="s">
        <v>52</v>
      </c>
      <c r="J62" s="240" t="s">
        <v>113</v>
      </c>
      <c r="K62" s="849">
        <v>0</v>
      </c>
      <c r="L62" s="850"/>
      <c r="M62" s="240" t="s">
        <v>113</v>
      </c>
      <c r="N62" s="849">
        <v>0</v>
      </c>
      <c r="O62" s="850"/>
      <c r="P62" s="240" t="s">
        <v>113</v>
      </c>
      <c r="Q62" s="851">
        <f t="shared" si="2"/>
        <v>0</v>
      </c>
      <c r="R62" s="851"/>
    </row>
    <row r="63" spans="1:18" s="11" customFormat="1" ht="17.100000000000001" customHeight="1">
      <c r="A63" s="399">
        <v>20407</v>
      </c>
      <c r="B63" s="917" t="s">
        <v>1355</v>
      </c>
      <c r="C63" s="917"/>
      <c r="D63" s="916" t="s">
        <v>404</v>
      </c>
      <c r="E63" s="916"/>
      <c r="F63" s="916"/>
      <c r="G63" s="400" t="s">
        <v>1342</v>
      </c>
      <c r="H63" s="241">
        <v>0</v>
      </c>
      <c r="I63" s="242" t="s">
        <v>52</v>
      </c>
      <c r="J63" s="240" t="s">
        <v>113</v>
      </c>
      <c r="K63" s="849">
        <v>0</v>
      </c>
      <c r="L63" s="850"/>
      <c r="M63" s="240" t="s">
        <v>113</v>
      </c>
      <c r="N63" s="849">
        <v>0</v>
      </c>
      <c r="O63" s="850"/>
      <c r="P63" s="240" t="s">
        <v>113</v>
      </c>
      <c r="Q63" s="851">
        <f t="shared" si="2"/>
        <v>0</v>
      </c>
      <c r="R63" s="851"/>
    </row>
    <row r="64" spans="1:18" s="11" customFormat="1" ht="17.100000000000001" customHeight="1">
      <c r="A64" s="399">
        <v>20408</v>
      </c>
      <c r="B64" s="917" t="s">
        <v>1356</v>
      </c>
      <c r="C64" s="917"/>
      <c r="D64" s="916" t="s">
        <v>405</v>
      </c>
      <c r="E64" s="916"/>
      <c r="F64" s="916"/>
      <c r="G64" s="400" t="s">
        <v>1342</v>
      </c>
      <c r="H64" s="241">
        <v>0</v>
      </c>
      <c r="I64" s="242" t="s">
        <v>52</v>
      </c>
      <c r="J64" s="240" t="s">
        <v>113</v>
      </c>
      <c r="K64" s="849">
        <v>0</v>
      </c>
      <c r="L64" s="850"/>
      <c r="M64" s="240" t="s">
        <v>113</v>
      </c>
      <c r="N64" s="849">
        <v>0</v>
      </c>
      <c r="O64" s="850"/>
      <c r="P64" s="240" t="s">
        <v>113</v>
      </c>
      <c r="Q64" s="851">
        <f t="shared" si="2"/>
        <v>0</v>
      </c>
      <c r="R64" s="851"/>
    </row>
    <row r="65" spans="1:20" s="11" customFormat="1" ht="17.100000000000001" customHeight="1">
      <c r="A65" s="399">
        <v>20409</v>
      </c>
      <c r="B65" s="918" t="s">
        <v>406</v>
      </c>
      <c r="C65" s="918"/>
      <c r="D65" s="916" t="s">
        <v>407</v>
      </c>
      <c r="E65" s="916"/>
      <c r="F65" s="916"/>
      <c r="G65" s="400" t="s">
        <v>1342</v>
      </c>
      <c r="H65" s="241">
        <v>0</v>
      </c>
      <c r="I65" s="242" t="s">
        <v>52</v>
      </c>
      <c r="J65" s="240" t="s">
        <v>113</v>
      </c>
      <c r="K65" s="849">
        <v>0</v>
      </c>
      <c r="L65" s="850"/>
      <c r="M65" s="240" t="s">
        <v>113</v>
      </c>
      <c r="N65" s="849">
        <v>0</v>
      </c>
      <c r="O65" s="850"/>
      <c r="P65" s="240" t="s">
        <v>113</v>
      </c>
      <c r="Q65" s="851">
        <f t="shared" si="2"/>
        <v>0</v>
      </c>
      <c r="R65" s="851"/>
    </row>
    <row r="66" spans="1:20" s="11" customFormat="1" ht="17.100000000000001" customHeight="1">
      <c r="A66" s="399">
        <v>20410</v>
      </c>
      <c r="B66" s="852" t="s">
        <v>408</v>
      </c>
      <c r="C66" s="852"/>
      <c r="D66" s="916" t="s">
        <v>409</v>
      </c>
      <c r="E66" s="916"/>
      <c r="F66" s="916"/>
      <c r="G66" s="400" t="s">
        <v>1342</v>
      </c>
      <c r="H66" s="241">
        <v>0</v>
      </c>
      <c r="I66" s="242" t="s">
        <v>52</v>
      </c>
      <c r="J66" s="240" t="s">
        <v>113</v>
      </c>
      <c r="K66" s="849">
        <v>0</v>
      </c>
      <c r="L66" s="850"/>
      <c r="M66" s="240" t="s">
        <v>113</v>
      </c>
      <c r="N66" s="849">
        <v>0</v>
      </c>
      <c r="O66" s="850"/>
      <c r="P66" s="240" t="s">
        <v>113</v>
      </c>
      <c r="Q66" s="851">
        <f t="shared" si="2"/>
        <v>0</v>
      </c>
      <c r="R66" s="851"/>
    </row>
    <row r="67" spans="1:20" s="11" customFormat="1" ht="17.100000000000001" customHeight="1">
      <c r="A67" s="399">
        <v>20411</v>
      </c>
      <c r="B67" s="852" t="s">
        <v>410</v>
      </c>
      <c r="C67" s="852"/>
      <c r="D67" s="916" t="s">
        <v>411</v>
      </c>
      <c r="E67" s="916"/>
      <c r="F67" s="916"/>
      <c r="G67" s="400" t="s">
        <v>1342</v>
      </c>
      <c r="H67" s="241">
        <v>0</v>
      </c>
      <c r="I67" s="242" t="s">
        <v>52</v>
      </c>
      <c r="J67" s="240" t="s">
        <v>113</v>
      </c>
      <c r="K67" s="849">
        <v>0</v>
      </c>
      <c r="L67" s="850"/>
      <c r="M67" s="240" t="s">
        <v>113</v>
      </c>
      <c r="N67" s="849">
        <v>0</v>
      </c>
      <c r="O67" s="850"/>
      <c r="P67" s="240" t="s">
        <v>113</v>
      </c>
      <c r="Q67" s="851">
        <f t="shared" si="2"/>
        <v>0</v>
      </c>
      <c r="R67" s="851"/>
    </row>
    <row r="68" spans="1:20" s="11" customFormat="1" ht="17.100000000000001" customHeight="1">
      <c r="A68" s="399">
        <v>20412</v>
      </c>
      <c r="B68" s="852" t="s">
        <v>412</v>
      </c>
      <c r="C68" s="852"/>
      <c r="D68" s="916" t="s">
        <v>413</v>
      </c>
      <c r="E68" s="916"/>
      <c r="F68" s="916"/>
      <c r="G68" s="400" t="s">
        <v>1339</v>
      </c>
      <c r="H68" s="241">
        <v>0</v>
      </c>
      <c r="I68" s="242" t="s">
        <v>52</v>
      </c>
      <c r="J68" s="240" t="s">
        <v>113</v>
      </c>
      <c r="K68" s="849">
        <v>0</v>
      </c>
      <c r="L68" s="850"/>
      <c r="M68" s="240" t="s">
        <v>113</v>
      </c>
      <c r="N68" s="849">
        <v>0</v>
      </c>
      <c r="O68" s="850"/>
      <c r="P68" s="240" t="s">
        <v>113</v>
      </c>
      <c r="Q68" s="851">
        <f t="shared" si="2"/>
        <v>0</v>
      </c>
      <c r="R68" s="851"/>
    </row>
    <row r="69" spans="1:20" s="11" customFormat="1" ht="17.100000000000001" customHeight="1">
      <c r="A69" s="399">
        <v>20413</v>
      </c>
      <c r="B69" s="852" t="s">
        <v>414</v>
      </c>
      <c r="C69" s="852"/>
      <c r="D69" s="916" t="s">
        <v>415</v>
      </c>
      <c r="E69" s="916"/>
      <c r="F69" s="916"/>
      <c r="G69" s="400" t="s">
        <v>1342</v>
      </c>
      <c r="H69" s="241">
        <v>0</v>
      </c>
      <c r="I69" s="242" t="s">
        <v>52</v>
      </c>
      <c r="J69" s="240" t="s">
        <v>113</v>
      </c>
      <c r="K69" s="849">
        <v>0</v>
      </c>
      <c r="L69" s="850"/>
      <c r="M69" s="240" t="s">
        <v>113</v>
      </c>
      <c r="N69" s="849">
        <v>0</v>
      </c>
      <c r="O69" s="850"/>
      <c r="P69" s="240" t="s">
        <v>113</v>
      </c>
      <c r="Q69" s="851">
        <f t="shared" si="2"/>
        <v>0</v>
      </c>
      <c r="R69" s="851"/>
    </row>
    <row r="70" spans="1:20" s="11" customFormat="1" ht="17.100000000000001" customHeight="1">
      <c r="A70" s="399">
        <v>20414</v>
      </c>
      <c r="B70" s="852" t="s">
        <v>416</v>
      </c>
      <c r="C70" s="852"/>
      <c r="D70" s="916" t="s">
        <v>417</v>
      </c>
      <c r="E70" s="916"/>
      <c r="F70" s="916"/>
      <c r="G70" s="400" t="s">
        <v>1342</v>
      </c>
      <c r="H70" s="241">
        <v>0</v>
      </c>
      <c r="I70" s="242" t="s">
        <v>52</v>
      </c>
      <c r="J70" s="240" t="s">
        <v>113</v>
      </c>
      <c r="K70" s="849">
        <v>0</v>
      </c>
      <c r="L70" s="850"/>
      <c r="M70" s="240" t="s">
        <v>113</v>
      </c>
      <c r="N70" s="849">
        <v>0</v>
      </c>
      <c r="O70" s="850"/>
      <c r="P70" s="240" t="s">
        <v>113</v>
      </c>
      <c r="Q70" s="851">
        <f t="shared" si="2"/>
        <v>0</v>
      </c>
      <c r="R70" s="851"/>
    </row>
    <row r="71" spans="1:20" s="11" customFormat="1" ht="25.5" customHeight="1">
      <c r="A71" s="399">
        <v>20415</v>
      </c>
      <c r="B71" s="852" t="s">
        <v>418</v>
      </c>
      <c r="C71" s="852"/>
      <c r="D71" s="916" t="s">
        <v>419</v>
      </c>
      <c r="E71" s="916"/>
      <c r="F71" s="916"/>
      <c r="G71" s="400" t="s">
        <v>1339</v>
      </c>
      <c r="H71" s="241">
        <v>0</v>
      </c>
      <c r="I71" s="242" t="s">
        <v>52</v>
      </c>
      <c r="J71" s="240" t="s">
        <v>113</v>
      </c>
      <c r="K71" s="849">
        <v>0</v>
      </c>
      <c r="L71" s="850"/>
      <c r="M71" s="240" t="s">
        <v>113</v>
      </c>
      <c r="N71" s="849">
        <v>0</v>
      </c>
      <c r="O71" s="850"/>
      <c r="P71" s="240" t="s">
        <v>113</v>
      </c>
      <c r="Q71" s="851">
        <f t="shared" si="2"/>
        <v>0</v>
      </c>
      <c r="R71" s="851"/>
    </row>
    <row r="72" spans="1:20" s="11" customFormat="1" ht="15.95" customHeight="1">
      <c r="A72" s="399">
        <v>20416</v>
      </c>
      <c r="B72" s="852" t="s">
        <v>420</v>
      </c>
      <c r="C72" s="852"/>
      <c r="D72" s="916" t="s">
        <v>421</v>
      </c>
      <c r="E72" s="916"/>
      <c r="F72" s="916"/>
      <c r="G72" s="400" t="s">
        <v>1342</v>
      </c>
      <c r="H72" s="241">
        <v>0</v>
      </c>
      <c r="I72" s="242" t="s">
        <v>52</v>
      </c>
      <c r="J72" s="240" t="s">
        <v>113</v>
      </c>
      <c r="K72" s="849">
        <v>0</v>
      </c>
      <c r="L72" s="850"/>
      <c r="M72" s="240" t="s">
        <v>113</v>
      </c>
      <c r="N72" s="849">
        <v>0</v>
      </c>
      <c r="O72" s="850"/>
      <c r="P72" s="240" t="s">
        <v>113</v>
      </c>
      <c r="Q72" s="851">
        <f t="shared" si="2"/>
        <v>0</v>
      </c>
      <c r="R72" s="851"/>
    </row>
    <row r="73" spans="1:20" s="11" customFormat="1" ht="26.25" customHeight="1">
      <c r="A73" s="399">
        <v>20417</v>
      </c>
      <c r="B73" s="852" t="s">
        <v>422</v>
      </c>
      <c r="C73" s="852"/>
      <c r="D73" s="832" t="s">
        <v>423</v>
      </c>
      <c r="E73" s="832"/>
      <c r="F73" s="832"/>
      <c r="G73" s="400" t="s">
        <v>1342</v>
      </c>
      <c r="H73" s="241">
        <v>0</v>
      </c>
      <c r="I73" s="242" t="s">
        <v>52</v>
      </c>
      <c r="J73" s="240" t="s">
        <v>113</v>
      </c>
      <c r="K73" s="849">
        <v>0</v>
      </c>
      <c r="L73" s="850"/>
      <c r="M73" s="240" t="s">
        <v>113</v>
      </c>
      <c r="N73" s="849">
        <v>0</v>
      </c>
      <c r="O73" s="850"/>
      <c r="P73" s="240" t="s">
        <v>113</v>
      </c>
      <c r="Q73" s="851">
        <f t="shared" si="2"/>
        <v>0</v>
      </c>
      <c r="R73" s="851"/>
    </row>
    <row r="74" spans="1:20" s="11" customFormat="1" ht="15.95" customHeight="1">
      <c r="A74" s="399">
        <v>20418</v>
      </c>
      <c r="B74" s="852" t="s">
        <v>424</v>
      </c>
      <c r="C74" s="852"/>
      <c r="D74" s="832" t="s">
        <v>56</v>
      </c>
      <c r="E74" s="832"/>
      <c r="F74" s="832"/>
      <c r="G74" s="400" t="s">
        <v>1342</v>
      </c>
      <c r="H74" s="241">
        <v>0</v>
      </c>
      <c r="I74" s="242" t="s">
        <v>52</v>
      </c>
      <c r="J74" s="240" t="s">
        <v>113</v>
      </c>
      <c r="K74" s="849">
        <v>0</v>
      </c>
      <c r="L74" s="850"/>
      <c r="M74" s="240" t="s">
        <v>113</v>
      </c>
      <c r="N74" s="849">
        <v>0</v>
      </c>
      <c r="O74" s="850"/>
      <c r="P74" s="240" t="s">
        <v>113</v>
      </c>
      <c r="Q74" s="851">
        <f t="shared" si="2"/>
        <v>0</v>
      </c>
      <c r="R74" s="851"/>
    </row>
    <row r="75" spans="1:20" s="11" customFormat="1" ht="27" customHeight="1">
      <c r="A75" s="399">
        <v>20419</v>
      </c>
      <c r="B75" s="852" t="s">
        <v>1357</v>
      </c>
      <c r="C75" s="852"/>
      <c r="D75" s="832" t="s">
        <v>425</v>
      </c>
      <c r="E75" s="832"/>
      <c r="F75" s="832"/>
      <c r="G75" s="400" t="s">
        <v>1342</v>
      </c>
      <c r="H75" s="241">
        <v>0</v>
      </c>
      <c r="I75" s="242" t="s">
        <v>52</v>
      </c>
      <c r="J75" s="240" t="s">
        <v>113</v>
      </c>
      <c r="K75" s="849">
        <v>0</v>
      </c>
      <c r="L75" s="850"/>
      <c r="M75" s="240" t="s">
        <v>113</v>
      </c>
      <c r="N75" s="849">
        <v>0</v>
      </c>
      <c r="O75" s="850"/>
      <c r="P75" s="240" t="s">
        <v>113</v>
      </c>
      <c r="Q75" s="851">
        <f t="shared" si="2"/>
        <v>0</v>
      </c>
      <c r="R75" s="851"/>
      <c r="T75" s="43"/>
    </row>
    <row r="76" spans="1:20" s="11" customFormat="1" ht="15.95" customHeight="1">
      <c r="A76" s="399">
        <v>20420</v>
      </c>
      <c r="B76" s="852" t="s">
        <v>426</v>
      </c>
      <c r="C76" s="852"/>
      <c r="D76" s="833" t="s">
        <v>427</v>
      </c>
      <c r="E76" s="833"/>
      <c r="F76" s="833"/>
      <c r="G76" s="400" t="s">
        <v>1342</v>
      </c>
      <c r="H76" s="241">
        <v>0</v>
      </c>
      <c r="I76" s="242" t="s">
        <v>52</v>
      </c>
      <c r="J76" s="240" t="s">
        <v>113</v>
      </c>
      <c r="K76" s="849">
        <v>0</v>
      </c>
      <c r="L76" s="850"/>
      <c r="M76" s="240" t="s">
        <v>113</v>
      </c>
      <c r="N76" s="849">
        <v>0</v>
      </c>
      <c r="O76" s="850"/>
      <c r="P76" s="240" t="s">
        <v>113</v>
      </c>
      <c r="Q76" s="851">
        <f t="shared" si="2"/>
        <v>0</v>
      </c>
      <c r="R76" s="851"/>
    </row>
    <row r="77" spans="1:20" s="11" customFormat="1" ht="15.95" customHeight="1">
      <c r="A77" s="399">
        <v>20421</v>
      </c>
      <c r="B77" s="852" t="s">
        <v>428</v>
      </c>
      <c r="C77" s="852"/>
      <c r="D77" s="833" t="s">
        <v>429</v>
      </c>
      <c r="E77" s="833"/>
      <c r="F77" s="833"/>
      <c r="G77" s="400" t="s">
        <v>1342</v>
      </c>
      <c r="H77" s="241">
        <v>0</v>
      </c>
      <c r="I77" s="242" t="s">
        <v>52</v>
      </c>
      <c r="J77" s="240" t="s">
        <v>113</v>
      </c>
      <c r="K77" s="849">
        <v>0</v>
      </c>
      <c r="L77" s="850"/>
      <c r="M77" s="240" t="s">
        <v>113</v>
      </c>
      <c r="N77" s="849">
        <v>0</v>
      </c>
      <c r="O77" s="850"/>
      <c r="P77" s="240" t="s">
        <v>113</v>
      </c>
      <c r="Q77" s="851">
        <f t="shared" si="2"/>
        <v>0</v>
      </c>
      <c r="R77" s="851"/>
    </row>
    <row r="78" spans="1:20" s="11" customFormat="1" ht="15.95" customHeight="1">
      <c r="A78" s="399">
        <v>20422</v>
      </c>
      <c r="B78" s="852" t="s">
        <v>430</v>
      </c>
      <c r="C78" s="852"/>
      <c r="D78" s="833" t="s">
        <v>431</v>
      </c>
      <c r="E78" s="833"/>
      <c r="F78" s="833"/>
      <c r="G78" s="400" t="s">
        <v>1339</v>
      </c>
      <c r="H78" s="241">
        <v>0</v>
      </c>
      <c r="I78" s="242" t="s">
        <v>52</v>
      </c>
      <c r="J78" s="240" t="s">
        <v>113</v>
      </c>
      <c r="K78" s="849">
        <v>0</v>
      </c>
      <c r="L78" s="850"/>
      <c r="M78" s="240" t="s">
        <v>113</v>
      </c>
      <c r="N78" s="849">
        <v>0</v>
      </c>
      <c r="O78" s="850"/>
      <c r="P78" s="240" t="s">
        <v>113</v>
      </c>
      <c r="Q78" s="851">
        <f t="shared" si="2"/>
        <v>0</v>
      </c>
      <c r="R78" s="851"/>
    </row>
    <row r="79" spans="1:20" s="11" customFormat="1" ht="15.95" customHeight="1">
      <c r="A79" s="399">
        <v>20423</v>
      </c>
      <c r="B79" s="852" t="s">
        <v>432</v>
      </c>
      <c r="C79" s="852"/>
      <c r="D79" s="833" t="s">
        <v>433</v>
      </c>
      <c r="E79" s="833"/>
      <c r="F79" s="833"/>
      <c r="G79" s="400" t="s">
        <v>1342</v>
      </c>
      <c r="H79" s="241">
        <v>0</v>
      </c>
      <c r="I79" s="242" t="s">
        <v>52</v>
      </c>
      <c r="J79" s="240" t="s">
        <v>113</v>
      </c>
      <c r="K79" s="849">
        <v>0</v>
      </c>
      <c r="L79" s="850"/>
      <c r="M79" s="240" t="s">
        <v>113</v>
      </c>
      <c r="N79" s="849">
        <v>0</v>
      </c>
      <c r="O79" s="850"/>
      <c r="P79" s="240" t="s">
        <v>113</v>
      </c>
      <c r="Q79" s="851">
        <f t="shared" si="2"/>
        <v>0</v>
      </c>
      <c r="R79" s="851"/>
    </row>
    <row r="80" spans="1:20" s="170" customFormat="1" ht="25.5" customHeight="1">
      <c r="A80" s="399">
        <v>20424</v>
      </c>
      <c r="B80" s="852" t="s">
        <v>434</v>
      </c>
      <c r="C80" s="852"/>
      <c r="D80" s="833" t="s">
        <v>435</v>
      </c>
      <c r="E80" s="833"/>
      <c r="F80" s="833"/>
      <c r="G80" s="400" t="s">
        <v>1342</v>
      </c>
      <c r="H80" s="241">
        <v>0</v>
      </c>
      <c r="I80" s="242" t="s">
        <v>52</v>
      </c>
      <c r="J80" s="240" t="s">
        <v>113</v>
      </c>
      <c r="K80" s="849">
        <v>0</v>
      </c>
      <c r="L80" s="850"/>
      <c r="M80" s="240" t="s">
        <v>113</v>
      </c>
      <c r="N80" s="849">
        <v>0</v>
      </c>
      <c r="O80" s="850"/>
      <c r="P80" s="240" t="s">
        <v>113</v>
      </c>
      <c r="Q80" s="851">
        <f t="shared" si="2"/>
        <v>0</v>
      </c>
      <c r="R80" s="851"/>
    </row>
    <row r="81" spans="1:18" s="170" customFormat="1" ht="15.95" customHeight="1">
      <c r="A81" s="399">
        <v>20425</v>
      </c>
      <c r="B81" s="852" t="s">
        <v>436</v>
      </c>
      <c r="C81" s="852"/>
      <c r="D81" s="833" t="s">
        <v>437</v>
      </c>
      <c r="E81" s="833"/>
      <c r="F81" s="833"/>
      <c r="G81" s="400" t="s">
        <v>1339</v>
      </c>
      <c r="H81" s="241">
        <v>0</v>
      </c>
      <c r="I81" s="242" t="s">
        <v>52</v>
      </c>
      <c r="J81" s="240" t="s">
        <v>113</v>
      </c>
      <c r="K81" s="849">
        <v>0</v>
      </c>
      <c r="L81" s="850"/>
      <c r="M81" s="240" t="s">
        <v>113</v>
      </c>
      <c r="N81" s="849">
        <v>0</v>
      </c>
      <c r="O81" s="850"/>
      <c r="P81" s="240" t="s">
        <v>113</v>
      </c>
      <c r="Q81" s="851">
        <f t="shared" si="2"/>
        <v>0</v>
      </c>
      <c r="R81" s="851"/>
    </row>
    <row r="82" spans="1:18" s="170" customFormat="1" ht="15.95" customHeight="1">
      <c r="A82" s="399">
        <v>20426</v>
      </c>
      <c r="B82" s="852" t="s">
        <v>438</v>
      </c>
      <c r="C82" s="852"/>
      <c r="D82" s="833" t="s">
        <v>439</v>
      </c>
      <c r="E82" s="833"/>
      <c r="F82" s="833"/>
      <c r="G82" s="400" t="s">
        <v>1358</v>
      </c>
      <c r="H82" s="241">
        <v>0</v>
      </c>
      <c r="I82" s="242" t="s">
        <v>52</v>
      </c>
      <c r="J82" s="240" t="s">
        <v>113</v>
      </c>
      <c r="K82" s="849">
        <v>0</v>
      </c>
      <c r="L82" s="850"/>
      <c r="M82" s="240" t="s">
        <v>113</v>
      </c>
      <c r="N82" s="849">
        <v>0</v>
      </c>
      <c r="O82" s="850"/>
      <c r="P82" s="240" t="s">
        <v>113</v>
      </c>
      <c r="Q82" s="851">
        <f t="shared" si="2"/>
        <v>0</v>
      </c>
      <c r="R82" s="851"/>
    </row>
    <row r="83" spans="1:18" s="170" customFormat="1" ht="28.5" customHeight="1">
      <c r="A83" s="399">
        <v>20427</v>
      </c>
      <c r="B83" s="919" t="s">
        <v>440</v>
      </c>
      <c r="C83" s="919"/>
      <c r="D83" s="920" t="s">
        <v>441</v>
      </c>
      <c r="E83" s="920"/>
      <c r="F83" s="920"/>
      <c r="G83" s="400" t="s">
        <v>1358</v>
      </c>
      <c r="H83" s="241">
        <v>0</v>
      </c>
      <c r="I83" s="242" t="s">
        <v>52</v>
      </c>
      <c r="J83" s="240" t="s">
        <v>113</v>
      </c>
      <c r="K83" s="849">
        <v>0</v>
      </c>
      <c r="L83" s="850"/>
      <c r="M83" s="240" t="s">
        <v>113</v>
      </c>
      <c r="N83" s="849">
        <v>0</v>
      </c>
      <c r="O83" s="850"/>
      <c r="P83" s="240" t="s">
        <v>113</v>
      </c>
      <c r="Q83" s="851">
        <f t="shared" si="2"/>
        <v>0</v>
      </c>
      <c r="R83" s="851"/>
    </row>
    <row r="84" spans="1:18" s="170" customFormat="1" ht="25.5" customHeight="1" thickBot="1">
      <c r="A84" s="399">
        <v>20428</v>
      </c>
      <c r="B84" s="918" t="s">
        <v>442</v>
      </c>
      <c r="C84" s="918"/>
      <c r="D84" s="921" t="s">
        <v>443</v>
      </c>
      <c r="E84" s="921"/>
      <c r="F84" s="921"/>
      <c r="G84" s="921"/>
      <c r="H84" s="921"/>
      <c r="I84" s="922"/>
      <c r="J84" s="253" t="s">
        <v>113</v>
      </c>
      <c r="K84" s="911">
        <v>0</v>
      </c>
      <c r="L84" s="912"/>
      <c r="M84" s="253" t="s">
        <v>113</v>
      </c>
      <c r="N84" s="911">
        <v>0</v>
      </c>
      <c r="O84" s="912"/>
      <c r="P84" s="253" t="s">
        <v>113</v>
      </c>
      <c r="Q84" s="828">
        <f t="shared" si="2"/>
        <v>0</v>
      </c>
      <c r="R84" s="828"/>
    </row>
    <row r="85" spans="1:18" s="170" customFormat="1" ht="15" customHeight="1" thickTop="1">
      <c r="A85" s="813" t="s">
        <v>1359</v>
      </c>
      <c r="B85" s="814"/>
      <c r="C85" s="814"/>
      <c r="D85" s="814"/>
      <c r="E85" s="814"/>
      <c r="F85" s="814"/>
      <c r="G85" s="814"/>
      <c r="H85" s="814"/>
      <c r="I85" s="815"/>
      <c r="J85" s="246" t="s">
        <v>113</v>
      </c>
      <c r="K85" s="816">
        <f>SUM(K57:L84)</f>
        <v>0</v>
      </c>
      <c r="L85" s="817"/>
      <c r="M85" s="246" t="s">
        <v>113</v>
      </c>
      <c r="N85" s="816">
        <f>SUM(N57:O84)</f>
        <v>0</v>
      </c>
      <c r="O85" s="817"/>
      <c r="P85" s="246" t="s">
        <v>113</v>
      </c>
      <c r="Q85" s="816">
        <f>SUM(Q57:R84)</f>
        <v>0</v>
      </c>
      <c r="R85" s="816"/>
    </row>
    <row r="86" spans="1:18" s="267" customFormat="1" ht="17.100000000000001" customHeight="1">
      <c r="A86" s="266">
        <v>20500</v>
      </c>
      <c r="B86" s="923" t="s">
        <v>444</v>
      </c>
      <c r="C86" s="923"/>
      <c r="D86" s="924" t="s">
        <v>445</v>
      </c>
      <c r="E86" s="924"/>
      <c r="F86" s="924"/>
      <c r="G86" s="924"/>
      <c r="H86" s="924"/>
      <c r="I86" s="925"/>
      <c r="J86" s="277" t="s">
        <v>113</v>
      </c>
      <c r="K86" s="897">
        <v>0</v>
      </c>
      <c r="L86" s="898"/>
      <c r="M86" s="277" t="s">
        <v>113</v>
      </c>
      <c r="N86" s="897">
        <v>0</v>
      </c>
      <c r="O86" s="898"/>
      <c r="P86" s="277" t="s">
        <v>113</v>
      </c>
      <c r="Q86" s="899">
        <f t="shared" ref="Q86:Q96" si="3">K86+N86</f>
        <v>0</v>
      </c>
      <c r="R86" s="899"/>
    </row>
    <row r="87" spans="1:18" s="11" customFormat="1" ht="26.25" customHeight="1">
      <c r="A87" s="257">
        <v>20600</v>
      </c>
      <c r="B87" s="923" t="s">
        <v>446</v>
      </c>
      <c r="C87" s="926"/>
      <c r="D87" s="927" t="s">
        <v>1319</v>
      </c>
      <c r="E87" s="927"/>
      <c r="F87" s="927"/>
      <c r="G87" s="927"/>
      <c r="H87" s="927"/>
      <c r="I87" s="928"/>
      <c r="J87" s="277" t="s">
        <v>113</v>
      </c>
      <c r="K87" s="897">
        <v>0</v>
      </c>
      <c r="L87" s="898"/>
      <c r="M87" s="277" t="s">
        <v>113</v>
      </c>
      <c r="N87" s="897">
        <v>0</v>
      </c>
      <c r="O87" s="898"/>
      <c r="P87" s="277" t="s">
        <v>113</v>
      </c>
      <c r="Q87" s="899">
        <f t="shared" si="3"/>
        <v>0</v>
      </c>
      <c r="R87" s="899"/>
    </row>
    <row r="88" spans="1:18" s="11" customFormat="1" ht="17.100000000000001" customHeight="1">
      <c r="A88" s="257">
        <v>20700</v>
      </c>
      <c r="B88" s="929" t="s">
        <v>447</v>
      </c>
      <c r="C88" s="929"/>
      <c r="D88" s="927" t="s">
        <v>448</v>
      </c>
      <c r="E88" s="927"/>
      <c r="F88" s="927"/>
      <c r="G88" s="927"/>
      <c r="H88" s="927"/>
      <c r="I88" s="928"/>
      <c r="J88" s="277" t="s">
        <v>113</v>
      </c>
      <c r="K88" s="897">
        <v>0</v>
      </c>
      <c r="L88" s="898"/>
      <c r="M88" s="277" t="s">
        <v>113</v>
      </c>
      <c r="N88" s="897">
        <v>0</v>
      </c>
      <c r="O88" s="898"/>
      <c r="P88" s="277" t="s">
        <v>113</v>
      </c>
      <c r="Q88" s="899">
        <f t="shared" si="3"/>
        <v>0</v>
      </c>
      <c r="R88" s="899"/>
    </row>
    <row r="89" spans="1:18" s="11" customFormat="1" ht="27" customHeight="1">
      <c r="A89" s="257">
        <v>20800</v>
      </c>
      <c r="B89" s="929" t="s">
        <v>449</v>
      </c>
      <c r="C89" s="929"/>
      <c r="D89" s="927" t="s">
        <v>450</v>
      </c>
      <c r="E89" s="927"/>
      <c r="F89" s="927"/>
      <c r="G89" s="927"/>
      <c r="H89" s="927"/>
      <c r="I89" s="928"/>
      <c r="J89" s="277" t="s">
        <v>113</v>
      </c>
      <c r="K89" s="897">
        <v>0</v>
      </c>
      <c r="L89" s="898"/>
      <c r="M89" s="277" t="s">
        <v>113</v>
      </c>
      <c r="N89" s="897">
        <v>0</v>
      </c>
      <c r="O89" s="898"/>
      <c r="P89" s="277" t="s">
        <v>113</v>
      </c>
      <c r="Q89" s="899">
        <f t="shared" si="3"/>
        <v>0</v>
      </c>
      <c r="R89" s="899"/>
    </row>
    <row r="90" spans="1:18" s="11" customFormat="1" ht="17.100000000000001" customHeight="1">
      <c r="A90" s="257">
        <v>20900</v>
      </c>
      <c r="B90" s="929" t="s">
        <v>451</v>
      </c>
      <c r="C90" s="929"/>
      <c r="D90" s="927" t="s">
        <v>452</v>
      </c>
      <c r="E90" s="927"/>
      <c r="F90" s="927"/>
      <c r="G90" s="927"/>
      <c r="H90" s="927"/>
      <c r="I90" s="928"/>
      <c r="J90" s="277" t="s">
        <v>113</v>
      </c>
      <c r="K90" s="897">
        <v>0</v>
      </c>
      <c r="L90" s="898"/>
      <c r="M90" s="277" t="s">
        <v>113</v>
      </c>
      <c r="N90" s="897">
        <v>0</v>
      </c>
      <c r="O90" s="898"/>
      <c r="P90" s="277" t="s">
        <v>113</v>
      </c>
      <c r="Q90" s="899">
        <f t="shared" si="3"/>
        <v>0</v>
      </c>
      <c r="R90" s="899"/>
    </row>
    <row r="91" spans="1:18" s="11" customFormat="1" ht="17.100000000000001" customHeight="1">
      <c r="A91" s="257">
        <v>21000</v>
      </c>
      <c r="B91" s="929" t="s">
        <v>453</v>
      </c>
      <c r="C91" s="929"/>
      <c r="D91" s="927" t="s">
        <v>454</v>
      </c>
      <c r="E91" s="927"/>
      <c r="F91" s="927"/>
      <c r="G91" s="927"/>
      <c r="H91" s="927"/>
      <c r="I91" s="928"/>
      <c r="J91" s="277" t="s">
        <v>113</v>
      </c>
      <c r="K91" s="897">
        <v>0</v>
      </c>
      <c r="L91" s="898"/>
      <c r="M91" s="277" t="s">
        <v>113</v>
      </c>
      <c r="N91" s="897">
        <v>0</v>
      </c>
      <c r="O91" s="898"/>
      <c r="P91" s="277" t="s">
        <v>113</v>
      </c>
      <c r="Q91" s="899">
        <f t="shared" si="3"/>
        <v>0</v>
      </c>
      <c r="R91" s="899"/>
    </row>
    <row r="92" spans="1:18" s="11" customFormat="1" ht="17.100000000000001" customHeight="1">
      <c r="A92" s="266">
        <v>21100</v>
      </c>
      <c r="B92" s="929" t="s">
        <v>455</v>
      </c>
      <c r="C92" s="929"/>
      <c r="D92" s="927" t="s">
        <v>456</v>
      </c>
      <c r="E92" s="927"/>
      <c r="F92" s="927"/>
      <c r="G92" s="927"/>
      <c r="H92" s="927"/>
      <c r="I92" s="928"/>
      <c r="J92" s="277" t="s">
        <v>113</v>
      </c>
      <c r="K92" s="897">
        <v>0</v>
      </c>
      <c r="L92" s="898"/>
      <c r="M92" s="277" t="s">
        <v>113</v>
      </c>
      <c r="N92" s="897">
        <v>0</v>
      </c>
      <c r="O92" s="898"/>
      <c r="P92" s="277" t="s">
        <v>113</v>
      </c>
      <c r="Q92" s="899">
        <f t="shared" si="3"/>
        <v>0</v>
      </c>
      <c r="R92" s="899"/>
    </row>
    <row r="93" spans="1:18" s="26" customFormat="1" ht="27.75" customHeight="1">
      <c r="A93" s="266">
        <v>21200</v>
      </c>
      <c r="B93" s="905" t="s">
        <v>457</v>
      </c>
      <c r="C93" s="905"/>
      <c r="D93" s="924" t="s">
        <v>1585</v>
      </c>
      <c r="E93" s="924"/>
      <c r="F93" s="924"/>
      <c r="G93" s="924"/>
      <c r="H93" s="924"/>
      <c r="I93" s="925"/>
      <c r="J93" s="277" t="s">
        <v>113</v>
      </c>
      <c r="K93" s="897">
        <v>0</v>
      </c>
      <c r="L93" s="898"/>
      <c r="M93" s="277" t="s">
        <v>113</v>
      </c>
      <c r="N93" s="897">
        <v>0</v>
      </c>
      <c r="O93" s="898"/>
      <c r="P93" s="277" t="s">
        <v>113</v>
      </c>
      <c r="Q93" s="899">
        <f t="shared" si="3"/>
        <v>0</v>
      </c>
      <c r="R93" s="899"/>
    </row>
    <row r="94" spans="1:18" s="26" customFormat="1" ht="17.100000000000001" customHeight="1">
      <c r="A94" s="257">
        <v>21300</v>
      </c>
      <c r="B94" s="905" t="s">
        <v>458</v>
      </c>
      <c r="C94" s="905"/>
      <c r="D94" s="924" t="s">
        <v>459</v>
      </c>
      <c r="E94" s="924"/>
      <c r="F94" s="924"/>
      <c r="G94" s="924"/>
      <c r="H94" s="924"/>
      <c r="I94" s="925"/>
      <c r="J94" s="277" t="s">
        <v>113</v>
      </c>
      <c r="K94" s="897">
        <v>0</v>
      </c>
      <c r="L94" s="898"/>
      <c r="M94" s="277" t="s">
        <v>113</v>
      </c>
      <c r="N94" s="897">
        <v>0</v>
      </c>
      <c r="O94" s="898"/>
      <c r="P94" s="277" t="s">
        <v>113</v>
      </c>
      <c r="Q94" s="899">
        <f t="shared" si="3"/>
        <v>0</v>
      </c>
      <c r="R94" s="899"/>
    </row>
    <row r="95" spans="1:18" s="11" customFormat="1" ht="27" customHeight="1">
      <c r="A95" s="257">
        <v>21400</v>
      </c>
      <c r="B95" s="929" t="s">
        <v>460</v>
      </c>
      <c r="C95" s="929"/>
      <c r="D95" s="927" t="s">
        <v>461</v>
      </c>
      <c r="E95" s="927"/>
      <c r="F95" s="927"/>
      <c r="G95" s="927"/>
      <c r="H95" s="927"/>
      <c r="I95" s="928"/>
      <c r="J95" s="277" t="s">
        <v>113</v>
      </c>
      <c r="K95" s="897">
        <v>0</v>
      </c>
      <c r="L95" s="898"/>
      <c r="M95" s="277" t="s">
        <v>113</v>
      </c>
      <c r="N95" s="897">
        <v>0</v>
      </c>
      <c r="O95" s="898"/>
      <c r="P95" s="277" t="s">
        <v>113</v>
      </c>
      <c r="Q95" s="899">
        <f t="shared" si="3"/>
        <v>0</v>
      </c>
      <c r="R95" s="899"/>
    </row>
    <row r="96" spans="1:18" s="11" customFormat="1" ht="27" customHeight="1">
      <c r="A96" s="257">
        <v>21500</v>
      </c>
      <c r="B96" s="929" t="s">
        <v>462</v>
      </c>
      <c r="C96" s="929"/>
      <c r="D96" s="927" t="s">
        <v>463</v>
      </c>
      <c r="E96" s="927"/>
      <c r="F96" s="927"/>
      <c r="G96" s="927"/>
      <c r="H96" s="927"/>
      <c r="I96" s="928"/>
      <c r="J96" s="277" t="s">
        <v>113</v>
      </c>
      <c r="K96" s="897">
        <v>0</v>
      </c>
      <c r="L96" s="898"/>
      <c r="M96" s="277" t="s">
        <v>113</v>
      </c>
      <c r="N96" s="897">
        <v>0</v>
      </c>
      <c r="O96" s="898"/>
      <c r="P96" s="277" t="s">
        <v>113</v>
      </c>
      <c r="Q96" s="899">
        <f t="shared" si="3"/>
        <v>0</v>
      </c>
      <c r="R96" s="899"/>
    </row>
    <row r="97" spans="1:18" s="11" customFormat="1" ht="19.5" customHeight="1">
      <c r="A97" s="831" t="s">
        <v>1637</v>
      </c>
      <c r="B97" s="831"/>
      <c r="C97" s="831"/>
      <c r="D97" s="831"/>
      <c r="E97" s="831"/>
      <c r="F97" s="831"/>
      <c r="G97" s="831"/>
      <c r="H97" s="831"/>
      <c r="I97" s="831"/>
      <c r="J97" s="831"/>
      <c r="K97" s="831"/>
      <c r="L97" s="831"/>
      <c r="M97" s="831"/>
      <c r="N97" s="831"/>
      <c r="O97" s="831"/>
      <c r="P97" s="831"/>
      <c r="Q97" s="831"/>
      <c r="R97" s="831"/>
    </row>
    <row r="98" spans="1:18" s="27" customFormat="1" ht="32.25" customHeight="1">
      <c r="A98" s="257">
        <v>21600</v>
      </c>
      <c r="B98" s="927" t="s">
        <v>1361</v>
      </c>
      <c r="C98" s="927"/>
      <c r="D98" s="927" t="s">
        <v>464</v>
      </c>
      <c r="E98" s="927"/>
      <c r="F98" s="927"/>
      <c r="G98" s="927"/>
      <c r="H98" s="927"/>
      <c r="I98" s="928"/>
      <c r="J98" s="277" t="s">
        <v>113</v>
      </c>
      <c r="K98" s="930">
        <v>0</v>
      </c>
      <c r="L98" s="931"/>
      <c r="M98" s="277" t="s">
        <v>113</v>
      </c>
      <c r="N98" s="930">
        <v>0</v>
      </c>
      <c r="O98" s="931"/>
      <c r="P98" s="277" t="s">
        <v>113</v>
      </c>
      <c r="Q98" s="932">
        <f t="shared" ref="Q98:Q109" si="4">K98+N98</f>
        <v>0</v>
      </c>
      <c r="R98" s="932"/>
    </row>
    <row r="99" spans="1:18" s="11" customFormat="1" ht="16.5" customHeight="1">
      <c r="A99" s="257">
        <v>21700</v>
      </c>
      <c r="B99" s="933" t="s">
        <v>465</v>
      </c>
      <c r="C99" s="933"/>
      <c r="D99" s="934" t="s">
        <v>466</v>
      </c>
      <c r="E99" s="934"/>
      <c r="F99" s="934"/>
      <c r="G99" s="934"/>
      <c r="H99" s="934"/>
      <c r="I99" s="935"/>
      <c r="J99" s="277" t="s">
        <v>113</v>
      </c>
      <c r="K99" s="930">
        <v>0</v>
      </c>
      <c r="L99" s="931"/>
      <c r="M99" s="277" t="s">
        <v>113</v>
      </c>
      <c r="N99" s="930">
        <v>0</v>
      </c>
      <c r="O99" s="931"/>
      <c r="P99" s="277" t="s">
        <v>113</v>
      </c>
      <c r="Q99" s="932">
        <f t="shared" si="4"/>
        <v>0</v>
      </c>
      <c r="R99" s="932"/>
    </row>
    <row r="100" spans="1:18" s="11" customFormat="1" ht="16.5" customHeight="1">
      <c r="A100" s="257">
        <v>21800</v>
      </c>
      <c r="B100" s="933" t="s">
        <v>467</v>
      </c>
      <c r="C100" s="933"/>
      <c r="D100" s="934" t="s">
        <v>468</v>
      </c>
      <c r="E100" s="934"/>
      <c r="F100" s="934"/>
      <c r="G100" s="934"/>
      <c r="H100" s="934"/>
      <c r="I100" s="935"/>
      <c r="J100" s="277" t="s">
        <v>113</v>
      </c>
      <c r="K100" s="930">
        <v>0</v>
      </c>
      <c r="L100" s="931"/>
      <c r="M100" s="277" t="s">
        <v>113</v>
      </c>
      <c r="N100" s="930">
        <v>0</v>
      </c>
      <c r="O100" s="931"/>
      <c r="P100" s="277" t="s">
        <v>113</v>
      </c>
      <c r="Q100" s="932">
        <f t="shared" si="4"/>
        <v>0</v>
      </c>
      <c r="R100" s="932"/>
    </row>
    <row r="101" spans="1:18" s="11" customFormat="1" ht="24.75" customHeight="1">
      <c r="A101" s="257">
        <v>21900</v>
      </c>
      <c r="B101" s="936" t="s">
        <v>469</v>
      </c>
      <c r="C101" s="936"/>
      <c r="D101" s="394" t="s">
        <v>470</v>
      </c>
      <c r="E101" s="395" t="s">
        <v>1362</v>
      </c>
      <c r="F101" s="937" t="s">
        <v>1363</v>
      </c>
      <c r="G101" s="937"/>
      <c r="H101" s="269">
        <v>0</v>
      </c>
      <c r="I101" s="270" t="s">
        <v>52</v>
      </c>
      <c r="J101" s="277" t="s">
        <v>113</v>
      </c>
      <c r="K101" s="930">
        <v>0</v>
      </c>
      <c r="L101" s="931"/>
      <c r="M101" s="277" t="s">
        <v>113</v>
      </c>
      <c r="N101" s="930">
        <v>0</v>
      </c>
      <c r="O101" s="931"/>
      <c r="P101" s="277" t="s">
        <v>113</v>
      </c>
      <c r="Q101" s="932">
        <f t="shared" si="4"/>
        <v>0</v>
      </c>
      <c r="R101" s="932"/>
    </row>
    <row r="102" spans="1:18" s="11" customFormat="1" ht="24.75" customHeight="1">
      <c r="A102" s="257">
        <v>22000</v>
      </c>
      <c r="B102" s="923" t="s">
        <v>471</v>
      </c>
      <c r="C102" s="923"/>
      <c r="D102" s="927" t="s">
        <v>472</v>
      </c>
      <c r="E102" s="927"/>
      <c r="F102" s="927"/>
      <c r="G102" s="927"/>
      <c r="H102" s="927"/>
      <c r="I102" s="928"/>
      <c r="J102" s="277" t="s">
        <v>113</v>
      </c>
      <c r="K102" s="930">
        <v>0</v>
      </c>
      <c r="L102" s="931"/>
      <c r="M102" s="277" t="s">
        <v>113</v>
      </c>
      <c r="N102" s="930">
        <v>0</v>
      </c>
      <c r="O102" s="931"/>
      <c r="P102" s="277" t="s">
        <v>113</v>
      </c>
      <c r="Q102" s="932">
        <f t="shared" si="4"/>
        <v>0</v>
      </c>
      <c r="R102" s="932"/>
    </row>
    <row r="103" spans="1:18" s="11" customFormat="1" ht="16.5" customHeight="1">
      <c r="A103" s="257">
        <v>22100</v>
      </c>
      <c r="B103" s="923" t="s">
        <v>473</v>
      </c>
      <c r="C103" s="923"/>
      <c r="D103" s="927" t="s">
        <v>474</v>
      </c>
      <c r="E103" s="927"/>
      <c r="F103" s="927"/>
      <c r="G103" s="927"/>
      <c r="H103" s="927"/>
      <c r="I103" s="928"/>
      <c r="J103" s="277" t="s">
        <v>113</v>
      </c>
      <c r="K103" s="930">
        <v>0</v>
      </c>
      <c r="L103" s="931"/>
      <c r="M103" s="277" t="s">
        <v>113</v>
      </c>
      <c r="N103" s="930">
        <v>0</v>
      </c>
      <c r="O103" s="931"/>
      <c r="P103" s="277" t="s">
        <v>113</v>
      </c>
      <c r="Q103" s="932">
        <f t="shared" si="4"/>
        <v>0</v>
      </c>
      <c r="R103" s="932"/>
    </row>
    <row r="104" spans="1:18" s="11" customFormat="1" ht="16.5" customHeight="1">
      <c r="A104" s="257">
        <v>22200</v>
      </c>
      <c r="B104" s="923" t="s">
        <v>475</v>
      </c>
      <c r="C104" s="923"/>
      <c r="D104" s="927" t="s">
        <v>476</v>
      </c>
      <c r="E104" s="927"/>
      <c r="F104" s="927"/>
      <c r="G104" s="927"/>
      <c r="H104" s="927"/>
      <c r="I104" s="928"/>
      <c r="J104" s="277" t="s">
        <v>113</v>
      </c>
      <c r="K104" s="930">
        <v>0</v>
      </c>
      <c r="L104" s="931"/>
      <c r="M104" s="277" t="s">
        <v>113</v>
      </c>
      <c r="N104" s="930">
        <v>0</v>
      </c>
      <c r="O104" s="931"/>
      <c r="P104" s="277" t="s">
        <v>113</v>
      </c>
      <c r="Q104" s="932">
        <f t="shared" si="4"/>
        <v>0</v>
      </c>
      <c r="R104" s="932"/>
    </row>
    <row r="105" spans="1:18" s="11" customFormat="1" ht="24" customHeight="1">
      <c r="A105" s="257">
        <v>22300</v>
      </c>
      <c r="B105" s="923" t="s">
        <v>477</v>
      </c>
      <c r="C105" s="923"/>
      <c r="D105" s="927" t="s">
        <v>478</v>
      </c>
      <c r="E105" s="927"/>
      <c r="F105" s="927"/>
      <c r="G105" s="927"/>
      <c r="H105" s="927"/>
      <c r="I105" s="928"/>
      <c r="J105" s="277" t="s">
        <v>113</v>
      </c>
      <c r="K105" s="930">
        <v>0</v>
      </c>
      <c r="L105" s="931"/>
      <c r="M105" s="277" t="s">
        <v>113</v>
      </c>
      <c r="N105" s="930">
        <v>0</v>
      </c>
      <c r="O105" s="931"/>
      <c r="P105" s="277" t="s">
        <v>113</v>
      </c>
      <c r="Q105" s="932">
        <f t="shared" si="4"/>
        <v>0</v>
      </c>
      <c r="R105" s="932"/>
    </row>
    <row r="106" spans="1:18" s="11" customFormat="1" ht="16.5" customHeight="1">
      <c r="A106" s="257">
        <v>22400</v>
      </c>
      <c r="B106" s="923" t="s">
        <v>479</v>
      </c>
      <c r="C106" s="923"/>
      <c r="D106" s="938" t="s">
        <v>480</v>
      </c>
      <c r="E106" s="938"/>
      <c r="F106" s="938"/>
      <c r="G106" s="938"/>
      <c r="H106" s="938"/>
      <c r="I106" s="939"/>
      <c r="J106" s="277" t="s">
        <v>113</v>
      </c>
      <c r="K106" s="930">
        <v>0</v>
      </c>
      <c r="L106" s="931"/>
      <c r="M106" s="277" t="s">
        <v>113</v>
      </c>
      <c r="N106" s="930">
        <v>0</v>
      </c>
      <c r="O106" s="931"/>
      <c r="P106" s="277" t="s">
        <v>113</v>
      </c>
      <c r="Q106" s="932">
        <f t="shared" si="4"/>
        <v>0</v>
      </c>
      <c r="R106" s="932"/>
    </row>
    <row r="107" spans="1:18" s="11" customFormat="1" ht="48" customHeight="1">
      <c r="A107" s="257">
        <v>22500</v>
      </c>
      <c r="B107" s="923" t="s">
        <v>481</v>
      </c>
      <c r="C107" s="923"/>
      <c r="D107" s="938" t="s">
        <v>482</v>
      </c>
      <c r="E107" s="938"/>
      <c r="F107" s="938"/>
      <c r="G107" s="517" t="s">
        <v>1365</v>
      </c>
      <c r="H107" s="518">
        <v>0</v>
      </c>
      <c r="I107" s="519" t="s">
        <v>52</v>
      </c>
      <c r="J107" s="277" t="s">
        <v>113</v>
      </c>
      <c r="K107" s="930">
        <v>0</v>
      </c>
      <c r="L107" s="931"/>
      <c r="M107" s="277" t="s">
        <v>113</v>
      </c>
      <c r="N107" s="930">
        <v>0</v>
      </c>
      <c r="O107" s="931"/>
      <c r="P107" s="277" t="s">
        <v>113</v>
      </c>
      <c r="Q107" s="932">
        <f t="shared" si="4"/>
        <v>0</v>
      </c>
      <c r="R107" s="932"/>
    </row>
    <row r="108" spans="1:18" s="11" customFormat="1" ht="25.5" customHeight="1">
      <c r="A108" s="257">
        <v>22600</v>
      </c>
      <c r="B108" s="929" t="s">
        <v>483</v>
      </c>
      <c r="C108" s="929"/>
      <c r="D108" s="927" t="s">
        <v>1375</v>
      </c>
      <c r="E108" s="927"/>
      <c r="F108" s="927"/>
      <c r="G108" s="927"/>
      <c r="H108" s="927"/>
      <c r="I108" s="928"/>
      <c r="J108" s="277" t="s">
        <v>113</v>
      </c>
      <c r="K108" s="930">
        <v>0</v>
      </c>
      <c r="L108" s="931"/>
      <c r="M108" s="277" t="s">
        <v>113</v>
      </c>
      <c r="N108" s="930">
        <v>0</v>
      </c>
      <c r="O108" s="931"/>
      <c r="P108" s="277" t="s">
        <v>113</v>
      </c>
      <c r="Q108" s="932">
        <f t="shared" si="4"/>
        <v>0</v>
      </c>
      <c r="R108" s="932"/>
    </row>
    <row r="109" spans="1:18" s="11" customFormat="1" ht="16.5" customHeight="1" thickBot="1">
      <c r="A109" s="271">
        <v>22700</v>
      </c>
      <c r="B109" s="906" t="s">
        <v>484</v>
      </c>
      <c r="C109" s="906"/>
      <c r="D109" s="913" t="s">
        <v>485</v>
      </c>
      <c r="E109" s="913"/>
      <c r="F109" s="913"/>
      <c r="G109" s="913"/>
      <c r="H109" s="913"/>
      <c r="I109" s="946"/>
      <c r="J109" s="278" t="s">
        <v>113</v>
      </c>
      <c r="K109" s="947">
        <v>0</v>
      </c>
      <c r="L109" s="948"/>
      <c r="M109" s="278" t="s">
        <v>113</v>
      </c>
      <c r="N109" s="947">
        <v>0</v>
      </c>
      <c r="O109" s="948"/>
      <c r="P109" s="278" t="s">
        <v>113</v>
      </c>
      <c r="Q109" s="949">
        <f t="shared" si="4"/>
        <v>0</v>
      </c>
      <c r="R109" s="949"/>
    </row>
    <row r="110" spans="1:18" s="11" customFormat="1" ht="26.25" customHeight="1" thickTop="1">
      <c r="A110" s="940" t="s">
        <v>1360</v>
      </c>
      <c r="B110" s="940"/>
      <c r="C110" s="940"/>
      <c r="D110" s="940"/>
      <c r="E110" s="940"/>
      <c r="F110" s="940"/>
      <c r="G110" s="940"/>
      <c r="H110" s="940"/>
      <c r="I110" s="941"/>
      <c r="J110" s="256" t="s">
        <v>113</v>
      </c>
      <c r="K110" s="942">
        <f>K47+K48+K55+K85+SUM(K86:L109)</f>
        <v>0</v>
      </c>
      <c r="L110" s="943"/>
      <c r="M110" s="256" t="s">
        <v>113</v>
      </c>
      <c r="N110" s="942">
        <f>N47+N48+N55+N85+SUM(N86:O109)</f>
        <v>0</v>
      </c>
      <c r="O110" s="943"/>
      <c r="P110" s="256" t="s">
        <v>113</v>
      </c>
      <c r="Q110" s="942">
        <f>Q47+Q48+Q55+Q85+SUM(Q86:R109)</f>
        <v>0</v>
      </c>
      <c r="R110" s="942"/>
    </row>
    <row r="111" spans="1:18" s="11" customFormat="1" ht="14.45" customHeight="1">
      <c r="A111" s="944" t="s">
        <v>1351</v>
      </c>
      <c r="B111" s="944"/>
      <c r="C111" s="944"/>
      <c r="D111" s="944"/>
      <c r="E111" s="944"/>
      <c r="F111" s="944"/>
      <c r="G111" s="944"/>
      <c r="H111" s="944"/>
      <c r="I111" s="945"/>
      <c r="J111" s="875" t="e">
        <f>K110/Q137*100%</f>
        <v>#DIV/0!</v>
      </c>
      <c r="K111" s="876"/>
      <c r="L111" s="877"/>
      <c r="M111" s="878" t="e">
        <f>N110/Q137*100%</f>
        <v>#DIV/0!</v>
      </c>
      <c r="N111" s="876"/>
      <c r="O111" s="877"/>
      <c r="P111" s="878" t="e">
        <f>Q110/Q137*100%</f>
        <v>#DIV/0!</v>
      </c>
      <c r="Q111" s="876"/>
      <c r="R111" s="876"/>
    </row>
    <row r="112" spans="1:18" s="11" customFormat="1" ht="26.25" customHeight="1">
      <c r="A112" s="257">
        <v>30100</v>
      </c>
      <c r="B112" s="929" t="s">
        <v>1321</v>
      </c>
      <c r="C112" s="929"/>
      <c r="D112" s="927" t="s">
        <v>487</v>
      </c>
      <c r="E112" s="927"/>
      <c r="F112" s="927"/>
      <c r="G112" s="927"/>
      <c r="H112" s="927"/>
      <c r="I112" s="928"/>
      <c r="J112" s="277" t="s">
        <v>113</v>
      </c>
      <c r="K112" s="930">
        <v>0</v>
      </c>
      <c r="L112" s="931"/>
      <c r="M112" s="277" t="s">
        <v>113</v>
      </c>
      <c r="N112" s="930">
        <v>0</v>
      </c>
      <c r="O112" s="931"/>
      <c r="P112" s="277" t="s">
        <v>113</v>
      </c>
      <c r="Q112" s="932">
        <f t="shared" ref="Q112:Q126" si="5">K112+N112</f>
        <v>0</v>
      </c>
      <c r="R112" s="932"/>
    </row>
    <row r="113" spans="1:18 16383:16383" s="11" customFormat="1" ht="24.75" customHeight="1">
      <c r="A113" s="257">
        <v>30200</v>
      </c>
      <c r="B113" s="929" t="s">
        <v>1320</v>
      </c>
      <c r="C113" s="929"/>
      <c r="D113" s="927" t="s">
        <v>489</v>
      </c>
      <c r="E113" s="927"/>
      <c r="F113" s="927"/>
      <c r="G113" s="927"/>
      <c r="H113" s="927"/>
      <c r="I113" s="928"/>
      <c r="J113" s="277" t="s">
        <v>113</v>
      </c>
      <c r="K113" s="930">
        <v>0</v>
      </c>
      <c r="L113" s="931"/>
      <c r="M113" s="277" t="s">
        <v>113</v>
      </c>
      <c r="N113" s="930">
        <v>0</v>
      </c>
      <c r="O113" s="931"/>
      <c r="P113" s="277" t="s">
        <v>113</v>
      </c>
      <c r="Q113" s="932">
        <f t="shared" si="5"/>
        <v>0</v>
      </c>
      <c r="R113" s="932"/>
    </row>
    <row r="114" spans="1:18 16383:16383" s="11" customFormat="1" ht="16.5" customHeight="1">
      <c r="A114" s="257">
        <v>30300</v>
      </c>
      <c r="B114" s="929" t="s">
        <v>490</v>
      </c>
      <c r="C114" s="929"/>
      <c r="D114" s="927" t="s">
        <v>491</v>
      </c>
      <c r="E114" s="927"/>
      <c r="F114" s="927"/>
      <c r="G114" s="927"/>
      <c r="H114" s="927"/>
      <c r="I114" s="928"/>
      <c r="J114" s="277" t="s">
        <v>113</v>
      </c>
      <c r="K114" s="930">
        <v>0</v>
      </c>
      <c r="L114" s="931"/>
      <c r="M114" s="277" t="s">
        <v>113</v>
      </c>
      <c r="N114" s="930">
        <v>0</v>
      </c>
      <c r="O114" s="931"/>
      <c r="P114" s="277" t="s">
        <v>113</v>
      </c>
      <c r="Q114" s="932">
        <f t="shared" si="5"/>
        <v>0</v>
      </c>
      <c r="R114" s="932"/>
    </row>
    <row r="115" spans="1:18 16383:16383" s="11" customFormat="1" ht="26.25" customHeight="1">
      <c r="A115" s="257">
        <v>30400</v>
      </c>
      <c r="B115" s="929" t="s">
        <v>492</v>
      </c>
      <c r="C115" s="929"/>
      <c r="D115" s="927" t="s">
        <v>1364</v>
      </c>
      <c r="E115" s="927"/>
      <c r="F115" s="927"/>
      <c r="G115" s="273" t="s">
        <v>1365</v>
      </c>
      <c r="H115" s="269">
        <v>0</v>
      </c>
      <c r="I115" s="274" t="s">
        <v>52</v>
      </c>
      <c r="J115" s="277" t="s">
        <v>113</v>
      </c>
      <c r="K115" s="930">
        <v>0</v>
      </c>
      <c r="L115" s="931"/>
      <c r="M115" s="277" t="s">
        <v>113</v>
      </c>
      <c r="N115" s="930">
        <v>0</v>
      </c>
      <c r="O115" s="931"/>
      <c r="P115" s="277" t="s">
        <v>113</v>
      </c>
      <c r="Q115" s="932">
        <f t="shared" si="5"/>
        <v>0</v>
      </c>
      <c r="R115" s="932"/>
    </row>
    <row r="116" spans="1:18 16383:16383" s="11" customFormat="1" ht="27" customHeight="1">
      <c r="A116" s="257">
        <v>30500</v>
      </c>
      <c r="B116" s="844" t="s">
        <v>1366</v>
      </c>
      <c r="C116" s="844"/>
      <c r="D116" s="927" t="s">
        <v>493</v>
      </c>
      <c r="E116" s="927"/>
      <c r="F116" s="927"/>
      <c r="G116" s="927"/>
      <c r="H116" s="927"/>
      <c r="I116" s="928"/>
      <c r="J116" s="277" t="s">
        <v>113</v>
      </c>
      <c r="K116" s="930">
        <v>0</v>
      </c>
      <c r="L116" s="931"/>
      <c r="M116" s="277" t="s">
        <v>113</v>
      </c>
      <c r="N116" s="930">
        <v>0</v>
      </c>
      <c r="O116" s="931"/>
      <c r="P116" s="277" t="s">
        <v>113</v>
      </c>
      <c r="Q116" s="932">
        <f t="shared" si="5"/>
        <v>0</v>
      </c>
      <c r="R116" s="932"/>
    </row>
    <row r="117" spans="1:18 16383:16383" s="28" customFormat="1" ht="39" customHeight="1">
      <c r="A117" s="257">
        <v>30600</v>
      </c>
      <c r="B117" s="927" t="s">
        <v>1367</v>
      </c>
      <c r="C117" s="927"/>
      <c r="D117" s="927" t="s">
        <v>1051</v>
      </c>
      <c r="E117" s="927"/>
      <c r="F117" s="927"/>
      <c r="G117" s="927"/>
      <c r="H117" s="927"/>
      <c r="I117" s="928"/>
      <c r="J117" s="277" t="s">
        <v>113</v>
      </c>
      <c r="K117" s="930">
        <v>0</v>
      </c>
      <c r="L117" s="931"/>
      <c r="M117" s="277" t="s">
        <v>113</v>
      </c>
      <c r="N117" s="930">
        <v>0</v>
      </c>
      <c r="O117" s="931"/>
      <c r="P117" s="277" t="s">
        <v>113</v>
      </c>
      <c r="Q117" s="932">
        <f t="shared" si="5"/>
        <v>0</v>
      </c>
      <c r="R117" s="932"/>
      <c r="XFC117" s="28">
        <f>SUM(A117:XFB117)</f>
        <v>30600</v>
      </c>
    </row>
    <row r="118" spans="1:18 16383:16383" s="29" customFormat="1" ht="36" customHeight="1">
      <c r="A118" s="266">
        <v>30700</v>
      </c>
      <c r="B118" s="905" t="s">
        <v>1368</v>
      </c>
      <c r="C118" s="924"/>
      <c r="D118" s="924" t="s">
        <v>494</v>
      </c>
      <c r="E118" s="924"/>
      <c r="F118" s="924"/>
      <c r="G118" s="924"/>
      <c r="H118" s="924"/>
      <c r="I118" s="925"/>
      <c r="J118" s="277" t="s">
        <v>113</v>
      </c>
      <c r="K118" s="930">
        <v>0</v>
      </c>
      <c r="L118" s="931"/>
      <c r="M118" s="277" t="s">
        <v>113</v>
      </c>
      <c r="N118" s="930">
        <v>0</v>
      </c>
      <c r="O118" s="931"/>
      <c r="P118" s="277" t="s">
        <v>113</v>
      </c>
      <c r="Q118" s="932">
        <f t="shared" si="5"/>
        <v>0</v>
      </c>
      <c r="R118" s="932"/>
    </row>
    <row r="119" spans="1:18 16383:16383" s="11" customFormat="1" ht="24.75" customHeight="1">
      <c r="A119" s="257">
        <v>30800</v>
      </c>
      <c r="B119" s="929" t="s">
        <v>495</v>
      </c>
      <c r="C119" s="929"/>
      <c r="D119" s="927" t="s">
        <v>496</v>
      </c>
      <c r="E119" s="927"/>
      <c r="F119" s="927"/>
      <c r="G119" s="927"/>
      <c r="H119" s="927"/>
      <c r="I119" s="928"/>
      <c r="J119" s="277" t="s">
        <v>113</v>
      </c>
      <c r="K119" s="930">
        <v>0</v>
      </c>
      <c r="L119" s="931"/>
      <c r="M119" s="277" t="s">
        <v>113</v>
      </c>
      <c r="N119" s="930">
        <v>0</v>
      </c>
      <c r="O119" s="931"/>
      <c r="P119" s="277" t="s">
        <v>113</v>
      </c>
      <c r="Q119" s="932">
        <f t="shared" si="5"/>
        <v>0</v>
      </c>
      <c r="R119" s="932"/>
    </row>
    <row r="120" spans="1:18 16383:16383" s="11" customFormat="1" ht="26.25" customHeight="1">
      <c r="A120" s="257">
        <v>30900</v>
      </c>
      <c r="B120" s="929" t="s">
        <v>497</v>
      </c>
      <c r="C120" s="929"/>
      <c r="D120" s="927" t="s">
        <v>1376</v>
      </c>
      <c r="E120" s="927"/>
      <c r="F120" s="927"/>
      <c r="G120" s="927"/>
      <c r="H120" s="927"/>
      <c r="I120" s="928"/>
      <c r="J120" s="277" t="s">
        <v>113</v>
      </c>
      <c r="K120" s="930">
        <v>0</v>
      </c>
      <c r="L120" s="931"/>
      <c r="M120" s="277" t="s">
        <v>113</v>
      </c>
      <c r="N120" s="930">
        <v>0</v>
      </c>
      <c r="O120" s="931"/>
      <c r="P120" s="277" t="s">
        <v>113</v>
      </c>
      <c r="Q120" s="932">
        <f t="shared" si="5"/>
        <v>0</v>
      </c>
      <c r="R120" s="932"/>
    </row>
    <row r="121" spans="1:18 16383:16383" s="11" customFormat="1" ht="27" customHeight="1">
      <c r="A121" s="257">
        <v>31000</v>
      </c>
      <c r="B121" s="929" t="s">
        <v>1369</v>
      </c>
      <c r="C121" s="929"/>
      <c r="D121" s="927" t="s">
        <v>498</v>
      </c>
      <c r="E121" s="927"/>
      <c r="F121" s="927"/>
      <c r="G121" s="927"/>
      <c r="H121" s="927"/>
      <c r="I121" s="928"/>
      <c r="J121" s="277" t="s">
        <v>113</v>
      </c>
      <c r="K121" s="930">
        <v>0</v>
      </c>
      <c r="L121" s="931"/>
      <c r="M121" s="277" t="s">
        <v>113</v>
      </c>
      <c r="N121" s="930">
        <v>0</v>
      </c>
      <c r="O121" s="931"/>
      <c r="P121" s="277" t="s">
        <v>113</v>
      </c>
      <c r="Q121" s="932">
        <f t="shared" si="5"/>
        <v>0</v>
      </c>
      <c r="R121" s="932"/>
    </row>
    <row r="122" spans="1:18 16383:16383" s="11" customFormat="1" ht="26.25" customHeight="1">
      <c r="A122" s="257">
        <v>31100</v>
      </c>
      <c r="B122" s="923" t="s">
        <v>499</v>
      </c>
      <c r="C122" s="923"/>
      <c r="D122" s="950" t="s">
        <v>500</v>
      </c>
      <c r="E122" s="950"/>
      <c r="F122" s="950"/>
      <c r="G122" s="950"/>
      <c r="H122" s="950"/>
      <c r="I122" s="951"/>
      <c r="J122" s="277" t="s">
        <v>113</v>
      </c>
      <c r="K122" s="930">
        <v>0</v>
      </c>
      <c r="L122" s="931"/>
      <c r="M122" s="277" t="s">
        <v>113</v>
      </c>
      <c r="N122" s="930">
        <v>0</v>
      </c>
      <c r="O122" s="931"/>
      <c r="P122" s="277" t="s">
        <v>113</v>
      </c>
      <c r="Q122" s="932">
        <f t="shared" si="5"/>
        <v>0</v>
      </c>
      <c r="R122" s="932"/>
    </row>
    <row r="123" spans="1:18 16383:16383" s="11" customFormat="1" ht="34.5" customHeight="1">
      <c r="A123" s="257">
        <v>31200</v>
      </c>
      <c r="B123" s="923" t="s">
        <v>501</v>
      </c>
      <c r="C123" s="923"/>
      <c r="D123" s="950" t="s">
        <v>502</v>
      </c>
      <c r="E123" s="950"/>
      <c r="F123" s="950"/>
      <c r="G123" s="950"/>
      <c r="H123" s="950"/>
      <c r="I123" s="951"/>
      <c r="J123" s="277" t="s">
        <v>113</v>
      </c>
      <c r="K123" s="930">
        <v>0</v>
      </c>
      <c r="L123" s="931"/>
      <c r="M123" s="277" t="s">
        <v>113</v>
      </c>
      <c r="N123" s="930">
        <v>0</v>
      </c>
      <c r="O123" s="931"/>
      <c r="P123" s="277" t="s">
        <v>113</v>
      </c>
      <c r="Q123" s="932">
        <f t="shared" si="5"/>
        <v>0</v>
      </c>
      <c r="R123" s="932"/>
    </row>
    <row r="124" spans="1:18 16383:16383" s="11" customFormat="1" ht="39.75" customHeight="1">
      <c r="A124" s="257">
        <v>31300</v>
      </c>
      <c r="B124" s="923" t="s">
        <v>503</v>
      </c>
      <c r="C124" s="923"/>
      <c r="D124" s="950" t="s">
        <v>504</v>
      </c>
      <c r="E124" s="950"/>
      <c r="F124" s="950"/>
      <c r="G124" s="950"/>
      <c r="H124" s="950"/>
      <c r="I124" s="951"/>
      <c r="J124" s="277" t="s">
        <v>113</v>
      </c>
      <c r="K124" s="930">
        <v>0</v>
      </c>
      <c r="L124" s="931"/>
      <c r="M124" s="277" t="s">
        <v>113</v>
      </c>
      <c r="N124" s="930">
        <v>0</v>
      </c>
      <c r="O124" s="931"/>
      <c r="P124" s="277" t="s">
        <v>113</v>
      </c>
      <c r="Q124" s="932">
        <f t="shared" si="5"/>
        <v>0</v>
      </c>
      <c r="R124" s="932"/>
    </row>
    <row r="125" spans="1:18 16383:16383" s="11" customFormat="1" ht="26.25" customHeight="1">
      <c r="A125" s="257">
        <v>31400</v>
      </c>
      <c r="B125" s="923" t="s">
        <v>505</v>
      </c>
      <c r="C125" s="923"/>
      <c r="D125" s="952" t="s">
        <v>506</v>
      </c>
      <c r="E125" s="952"/>
      <c r="F125" s="952"/>
      <c r="G125" s="952"/>
      <c r="H125" s="952"/>
      <c r="I125" s="953"/>
      <c r="J125" s="277" t="s">
        <v>113</v>
      </c>
      <c r="K125" s="930">
        <v>0</v>
      </c>
      <c r="L125" s="931"/>
      <c r="M125" s="277" t="s">
        <v>113</v>
      </c>
      <c r="N125" s="930">
        <v>0</v>
      </c>
      <c r="O125" s="931"/>
      <c r="P125" s="277" t="s">
        <v>113</v>
      </c>
      <c r="Q125" s="932">
        <f t="shared" si="5"/>
        <v>0</v>
      </c>
      <c r="R125" s="932"/>
    </row>
    <row r="126" spans="1:18 16383:16383" s="11" customFormat="1" ht="15" customHeight="1">
      <c r="A126" s="496">
        <v>31500</v>
      </c>
      <c r="B126" s="954" t="s">
        <v>507</v>
      </c>
      <c r="C126" s="954"/>
      <c r="D126" s="958" t="s">
        <v>1584</v>
      </c>
      <c r="E126" s="958"/>
      <c r="F126" s="958"/>
      <c r="G126" s="958"/>
      <c r="H126" s="958"/>
      <c r="I126" s="959"/>
      <c r="J126" s="967" t="s">
        <v>113</v>
      </c>
      <c r="K126" s="962">
        <v>0</v>
      </c>
      <c r="L126" s="963"/>
      <c r="M126" s="965" t="s">
        <v>113</v>
      </c>
      <c r="N126" s="962">
        <v>0</v>
      </c>
      <c r="O126" s="963"/>
      <c r="P126" s="965" t="s">
        <v>113</v>
      </c>
      <c r="Q126" s="964">
        <f t="shared" si="5"/>
        <v>0</v>
      </c>
      <c r="R126" s="964"/>
    </row>
    <row r="127" spans="1:18 16383:16383" s="11" customFormat="1" ht="15" customHeight="1" thickBot="1">
      <c r="A127" s="259"/>
      <c r="B127" s="960"/>
      <c r="C127" s="960"/>
      <c r="D127" s="960"/>
      <c r="E127" s="960"/>
      <c r="F127" s="960"/>
      <c r="G127" s="960"/>
      <c r="H127" s="960"/>
      <c r="I127" s="961"/>
      <c r="J127" s="968"/>
      <c r="K127" s="947"/>
      <c r="L127" s="948"/>
      <c r="M127" s="966"/>
      <c r="N127" s="947"/>
      <c r="O127" s="948"/>
      <c r="P127" s="966"/>
      <c r="Q127" s="949"/>
      <c r="R127" s="949"/>
    </row>
    <row r="128" spans="1:18 16383:16383" s="11" customFormat="1" ht="15" customHeight="1" thickTop="1">
      <c r="A128" s="955" t="s">
        <v>1370</v>
      </c>
      <c r="B128" s="955"/>
      <c r="C128" s="955"/>
      <c r="D128" s="955"/>
      <c r="E128" s="955"/>
      <c r="F128" s="955"/>
      <c r="G128" s="955"/>
      <c r="H128" s="955"/>
      <c r="I128" s="956"/>
      <c r="J128" s="256" t="s">
        <v>113</v>
      </c>
      <c r="K128" s="942">
        <f>SUM(K112:L127)</f>
        <v>0</v>
      </c>
      <c r="L128" s="943"/>
      <c r="M128" s="506" t="s">
        <v>113</v>
      </c>
      <c r="N128" s="942">
        <f>SUM(N112:O127)</f>
        <v>0</v>
      </c>
      <c r="O128" s="943"/>
      <c r="P128" s="256" t="s">
        <v>113</v>
      </c>
      <c r="Q128" s="957">
        <f>SUM(Q112:R127)</f>
        <v>0</v>
      </c>
      <c r="R128" s="957"/>
    </row>
    <row r="129" spans="1:18" s="11" customFormat="1" ht="15" customHeight="1">
      <c r="A129" s="944" t="s">
        <v>1371</v>
      </c>
      <c r="B129" s="944"/>
      <c r="C129" s="944"/>
      <c r="D129" s="944"/>
      <c r="E129" s="944"/>
      <c r="F129" s="944"/>
      <c r="G129" s="944"/>
      <c r="H129" s="944"/>
      <c r="I129" s="945"/>
      <c r="J129" s="875" t="e">
        <f>K128/Q137*100%</f>
        <v>#DIV/0!</v>
      </c>
      <c r="K129" s="876"/>
      <c r="L129" s="877"/>
      <c r="M129" s="878" t="e">
        <f>N128/Q137*100%</f>
        <v>#DIV/0!</v>
      </c>
      <c r="N129" s="876"/>
      <c r="O129" s="877"/>
      <c r="P129" s="878" t="e">
        <f>Q128/Q137*100%</f>
        <v>#DIV/0!</v>
      </c>
      <c r="Q129" s="876"/>
      <c r="R129" s="876"/>
    </row>
    <row r="130" spans="1:18" s="11" customFormat="1" ht="36.75" customHeight="1">
      <c r="A130" s="257">
        <v>40100</v>
      </c>
      <c r="B130" s="929" t="s">
        <v>508</v>
      </c>
      <c r="C130" s="929"/>
      <c r="D130" s="927" t="s">
        <v>1556</v>
      </c>
      <c r="E130" s="927"/>
      <c r="F130" s="927"/>
      <c r="G130" s="927"/>
      <c r="H130" s="927"/>
      <c r="I130" s="928"/>
      <c r="J130" s="277" t="s">
        <v>113</v>
      </c>
      <c r="K130" s="930">
        <v>0</v>
      </c>
      <c r="L130" s="931"/>
      <c r="M130" s="277" t="s">
        <v>113</v>
      </c>
      <c r="N130" s="930">
        <v>0</v>
      </c>
      <c r="O130" s="931"/>
      <c r="P130" s="277" t="s">
        <v>113</v>
      </c>
      <c r="Q130" s="932">
        <f>K130+N130</f>
        <v>0</v>
      </c>
      <c r="R130" s="932"/>
    </row>
    <row r="131" spans="1:18" s="11" customFormat="1" ht="36" customHeight="1">
      <c r="A131" s="257">
        <v>50100</v>
      </c>
      <c r="B131" s="929" t="s">
        <v>1372</v>
      </c>
      <c r="C131" s="929"/>
      <c r="D131" s="927" t="s">
        <v>509</v>
      </c>
      <c r="E131" s="927"/>
      <c r="F131" s="927"/>
      <c r="G131" s="927"/>
      <c r="H131" s="927"/>
      <c r="I131" s="928"/>
      <c r="J131" s="277" t="s">
        <v>113</v>
      </c>
      <c r="K131" s="930">
        <v>0</v>
      </c>
      <c r="L131" s="931"/>
      <c r="M131" s="277" t="s">
        <v>113</v>
      </c>
      <c r="N131" s="930">
        <v>0</v>
      </c>
      <c r="O131" s="931"/>
      <c r="P131" s="277" t="s">
        <v>113</v>
      </c>
      <c r="Q131" s="932">
        <f>K131+N131</f>
        <v>0</v>
      </c>
      <c r="R131" s="932"/>
    </row>
    <row r="132" spans="1:18" s="11" customFormat="1" ht="15" customHeight="1">
      <c r="A132" s="257">
        <v>60100</v>
      </c>
      <c r="B132" s="929" t="s">
        <v>510</v>
      </c>
      <c r="C132" s="929"/>
      <c r="D132" s="927" t="s">
        <v>511</v>
      </c>
      <c r="E132" s="927"/>
      <c r="F132" s="927"/>
      <c r="G132" s="927"/>
      <c r="H132" s="927"/>
      <c r="I132" s="928"/>
      <c r="J132" s="277" t="s">
        <v>113</v>
      </c>
      <c r="K132" s="930">
        <v>0</v>
      </c>
      <c r="L132" s="931"/>
      <c r="M132" s="277" t="s">
        <v>113</v>
      </c>
      <c r="N132" s="930">
        <v>0</v>
      </c>
      <c r="O132" s="931"/>
      <c r="P132" s="277" t="s">
        <v>113</v>
      </c>
      <c r="Q132" s="932">
        <f>K132+N132</f>
        <v>0</v>
      </c>
      <c r="R132" s="932"/>
    </row>
    <row r="133" spans="1:18" s="11" customFormat="1" ht="15" customHeight="1">
      <c r="A133" s="257">
        <v>70100</v>
      </c>
      <c r="B133" s="929" t="s">
        <v>512</v>
      </c>
      <c r="C133" s="929"/>
      <c r="D133" s="927" t="s">
        <v>513</v>
      </c>
      <c r="E133" s="927"/>
      <c r="F133" s="927"/>
      <c r="G133" s="927"/>
      <c r="H133" s="927"/>
      <c r="I133" s="928"/>
      <c r="J133" s="277" t="s">
        <v>113</v>
      </c>
      <c r="K133" s="930">
        <v>0</v>
      </c>
      <c r="L133" s="931"/>
      <c r="M133" s="277" t="s">
        <v>113</v>
      </c>
      <c r="N133" s="930">
        <v>0</v>
      </c>
      <c r="O133" s="931"/>
      <c r="P133" s="277" t="s">
        <v>113</v>
      </c>
      <c r="Q133" s="932">
        <f>K133+N133</f>
        <v>0</v>
      </c>
      <c r="R133" s="932"/>
    </row>
    <row r="134" spans="1:18" s="11" customFormat="1" ht="15" customHeight="1" thickBot="1">
      <c r="A134" s="258">
        <v>80100</v>
      </c>
      <c r="B134" s="986" t="s">
        <v>514</v>
      </c>
      <c r="C134" s="986"/>
      <c r="D134" s="987" t="s">
        <v>515</v>
      </c>
      <c r="E134" s="987"/>
      <c r="F134" s="987"/>
      <c r="G134" s="987"/>
      <c r="H134" s="987"/>
      <c r="I134" s="988"/>
      <c r="J134" s="278" t="s">
        <v>113</v>
      </c>
      <c r="K134" s="947">
        <v>0</v>
      </c>
      <c r="L134" s="948"/>
      <c r="M134" s="278" t="s">
        <v>113</v>
      </c>
      <c r="N134" s="947">
        <v>0</v>
      </c>
      <c r="O134" s="948"/>
      <c r="P134" s="278" t="s">
        <v>113</v>
      </c>
      <c r="Q134" s="949">
        <f>K134+N134</f>
        <v>0</v>
      </c>
      <c r="R134" s="949"/>
    </row>
    <row r="135" spans="1:18" s="11" customFormat="1" ht="15.75" customHeight="1" thickTop="1">
      <c r="A135" s="888" t="s">
        <v>1373</v>
      </c>
      <c r="B135" s="888"/>
      <c r="C135" s="888"/>
      <c r="D135" s="888"/>
      <c r="E135" s="888"/>
      <c r="F135" s="888"/>
      <c r="G135" s="888"/>
      <c r="H135" s="888"/>
      <c r="I135" s="889"/>
      <c r="J135" s="256" t="s">
        <v>113</v>
      </c>
      <c r="K135" s="942">
        <f>K110+K128+K130+K131+K132+K133+K134</f>
        <v>0</v>
      </c>
      <c r="L135" s="943"/>
      <c r="M135" s="256" t="s">
        <v>113</v>
      </c>
      <c r="N135" s="942">
        <f>N110+N128+N130+N131+N132+N133+N134</f>
        <v>0</v>
      </c>
      <c r="O135" s="943"/>
      <c r="P135" s="256" t="s">
        <v>113</v>
      </c>
      <c r="Q135" s="942">
        <f>Q110+Q128+Q130+Q131+Q132+Q133+Q134</f>
        <v>0</v>
      </c>
      <c r="R135" s="942"/>
    </row>
    <row r="136" spans="1:18" s="11" customFormat="1" ht="16.5" customHeight="1" thickBot="1">
      <c r="A136" s="873" t="s">
        <v>1374</v>
      </c>
      <c r="B136" s="873"/>
      <c r="C136" s="873"/>
      <c r="D136" s="873"/>
      <c r="E136" s="873"/>
      <c r="F136" s="873"/>
      <c r="G136" s="873"/>
      <c r="H136" s="873"/>
      <c r="I136" s="874"/>
      <c r="J136" s="982" t="e">
        <f>K135/Q137*100%</f>
        <v>#DIV/0!</v>
      </c>
      <c r="K136" s="983"/>
      <c r="L136" s="984"/>
      <c r="M136" s="985" t="e">
        <f>N135/Q137*100%</f>
        <v>#DIV/0!</v>
      </c>
      <c r="N136" s="983"/>
      <c r="O136" s="984"/>
      <c r="P136" s="985" t="e">
        <f>Q135/Q137*100%</f>
        <v>#DIV/0!</v>
      </c>
      <c r="Q136" s="983"/>
      <c r="R136" s="983"/>
    </row>
    <row r="137" spans="1:18" s="11" customFormat="1" ht="30.75" customHeight="1" thickTop="1">
      <c r="A137" s="971" t="s">
        <v>1323</v>
      </c>
      <c r="B137" s="971"/>
      <c r="C137" s="971"/>
      <c r="D137" s="971"/>
      <c r="E137" s="971"/>
      <c r="F137" s="971"/>
      <c r="G137" s="971"/>
      <c r="H137" s="971"/>
      <c r="I137" s="972"/>
      <c r="J137" s="25" t="s">
        <v>113</v>
      </c>
      <c r="K137" s="973">
        <f>K43+K135</f>
        <v>0</v>
      </c>
      <c r="L137" s="974"/>
      <c r="M137" s="224" t="s">
        <v>113</v>
      </c>
      <c r="N137" s="973">
        <f>N43+N135</f>
        <v>0</v>
      </c>
      <c r="O137" s="974"/>
      <c r="P137" s="224" t="s">
        <v>113</v>
      </c>
      <c r="Q137" s="975">
        <f>Q43+Q135</f>
        <v>0</v>
      </c>
      <c r="R137" s="975"/>
    </row>
    <row r="138" spans="1:18" s="11" customFormat="1" ht="15.75" customHeight="1">
      <c r="A138" s="980" t="s">
        <v>517</v>
      </c>
      <c r="B138" s="980"/>
      <c r="C138" s="980"/>
      <c r="D138" s="980"/>
      <c r="E138" s="980"/>
      <c r="F138" s="980"/>
      <c r="G138" s="980"/>
      <c r="H138" s="980"/>
      <c r="I138" s="981"/>
      <c r="J138" s="976" t="e">
        <f>K137/Q137*100%</f>
        <v>#DIV/0!</v>
      </c>
      <c r="K138" s="977"/>
      <c r="L138" s="978"/>
      <c r="M138" s="979" t="e">
        <f>N137/Q137*100%</f>
        <v>#DIV/0!</v>
      </c>
      <c r="N138" s="977"/>
      <c r="O138" s="978"/>
      <c r="P138" s="979" t="e">
        <f>J138+M138</f>
        <v>#DIV/0!</v>
      </c>
      <c r="Q138" s="977"/>
      <c r="R138" s="977"/>
    </row>
    <row r="139" spans="1:18" s="11" customFormat="1" ht="35.25" customHeight="1">
      <c r="A139" s="969" t="s">
        <v>518</v>
      </c>
      <c r="B139" s="969"/>
      <c r="C139" s="970"/>
      <c r="D139" s="970"/>
      <c r="E139" s="970"/>
      <c r="F139" s="970"/>
      <c r="G139" s="970"/>
      <c r="H139" s="970"/>
      <c r="I139" s="970"/>
      <c r="J139" s="970"/>
      <c r="K139" s="970"/>
      <c r="L139" s="970"/>
      <c r="M139" s="970"/>
      <c r="N139" s="970"/>
      <c r="O139" s="970"/>
      <c r="P139" s="970"/>
      <c r="Q139" s="970"/>
      <c r="R139" s="970"/>
    </row>
    <row r="140" spans="1:18" s="11" customFormat="1" ht="12.75" customHeight="1">
      <c r="A140" s="572" t="s">
        <v>1638</v>
      </c>
      <c r="B140" s="572"/>
      <c r="C140" s="572"/>
      <c r="D140" s="572"/>
      <c r="E140" s="572"/>
      <c r="F140" s="572"/>
      <c r="G140" s="572"/>
      <c r="H140" s="572"/>
      <c r="I140" s="572"/>
      <c r="J140" s="572"/>
      <c r="K140" s="572"/>
      <c r="L140" s="572"/>
      <c r="M140" s="572"/>
      <c r="N140" s="572"/>
      <c r="O140" s="572"/>
      <c r="P140" s="572"/>
      <c r="Q140" s="572"/>
      <c r="R140" s="572"/>
    </row>
    <row r="141" spans="1:18" s="11" customFormat="1" ht="15" customHeight="1">
      <c r="A141" s="54"/>
      <c r="B141" s="54"/>
      <c r="C141" s="30"/>
      <c r="D141" s="30"/>
      <c r="E141" s="30"/>
      <c r="F141" s="31"/>
      <c r="G141" s="31"/>
      <c r="H141" s="31"/>
      <c r="I141" s="31"/>
      <c r="J141" s="31"/>
      <c r="K141" s="31"/>
      <c r="L141" s="31"/>
      <c r="M141" s="31"/>
      <c r="N141" s="31"/>
      <c r="O141" s="31"/>
      <c r="P141" s="31"/>
      <c r="Q141" s="31"/>
      <c r="R141" s="31"/>
    </row>
    <row r="142" spans="1:18" s="11" customFormat="1" ht="15" customHeight="1">
      <c r="A142" s="54"/>
      <c r="B142" s="54"/>
      <c r="C142" s="30"/>
      <c r="D142" s="30"/>
      <c r="E142" s="30"/>
      <c r="F142" s="31"/>
      <c r="G142" s="31"/>
      <c r="H142" s="31"/>
      <c r="I142" s="31"/>
      <c r="J142" s="31"/>
      <c r="K142" s="31"/>
      <c r="L142" s="31"/>
      <c r="M142" s="31"/>
      <c r="N142" s="31"/>
      <c r="O142" s="31"/>
      <c r="P142" s="31"/>
      <c r="Q142" s="31"/>
      <c r="R142" s="31"/>
    </row>
    <row r="143" spans="1:18" s="35" customFormat="1" ht="15" customHeight="1">
      <c r="A143" s="32"/>
      <c r="B143" s="32"/>
      <c r="C143" s="33"/>
      <c r="D143" s="34"/>
      <c r="E143" s="34"/>
      <c r="F143" s="34"/>
      <c r="G143" s="34"/>
      <c r="H143" s="34"/>
      <c r="I143" s="34"/>
      <c r="J143" s="34"/>
      <c r="K143" s="34"/>
      <c r="L143" s="34"/>
      <c r="M143" s="34"/>
      <c r="N143" s="34"/>
      <c r="O143" s="34"/>
      <c r="P143" s="34"/>
      <c r="Q143" s="34"/>
      <c r="R143" s="34"/>
    </row>
    <row r="144" spans="1:18" s="35" customFormat="1" ht="15" customHeight="1">
      <c r="A144" s="32"/>
      <c r="B144" s="32"/>
      <c r="C144" s="36"/>
      <c r="D144" s="34"/>
      <c r="E144" s="34"/>
      <c r="F144" s="34"/>
      <c r="G144" s="34"/>
      <c r="H144" s="34"/>
      <c r="I144" s="34"/>
      <c r="J144" s="34"/>
      <c r="K144" s="34"/>
      <c r="L144" s="34"/>
      <c r="M144" s="34"/>
      <c r="N144" s="34"/>
      <c r="O144" s="34"/>
      <c r="P144" s="34"/>
      <c r="Q144" s="34"/>
      <c r="R144" s="34"/>
    </row>
    <row r="145" spans="1:18" s="35" customFormat="1" ht="15" customHeight="1">
      <c r="A145" s="32"/>
      <c r="B145" s="32"/>
      <c r="C145" s="36"/>
      <c r="D145" s="34"/>
      <c r="E145" s="34"/>
      <c r="F145" s="34"/>
      <c r="G145" s="34"/>
      <c r="H145" s="34"/>
      <c r="I145" s="34"/>
      <c r="J145" s="34"/>
      <c r="K145" s="34"/>
      <c r="L145" s="34"/>
      <c r="M145" s="34"/>
      <c r="N145" s="34"/>
      <c r="O145" s="34"/>
      <c r="P145" s="34"/>
      <c r="Q145" s="34"/>
      <c r="R145" s="34"/>
    </row>
    <row r="146" spans="1:18" s="35" customFormat="1" ht="15" customHeight="1">
      <c r="A146" s="32"/>
      <c r="B146" s="32"/>
      <c r="C146" s="37"/>
      <c r="D146" s="34"/>
      <c r="E146" s="34"/>
      <c r="F146" s="34"/>
      <c r="G146" s="34"/>
      <c r="H146" s="34"/>
      <c r="I146" s="34"/>
      <c r="J146" s="34"/>
      <c r="K146" s="34"/>
      <c r="L146" s="34"/>
      <c r="M146" s="34"/>
      <c r="N146" s="34"/>
      <c r="O146" s="34"/>
      <c r="P146" s="34"/>
      <c r="Q146" s="34"/>
      <c r="R146" s="34"/>
    </row>
    <row r="147" spans="1:18" s="35" customFormat="1" ht="15" customHeight="1">
      <c r="A147" s="32"/>
      <c r="B147" s="32"/>
      <c r="C147" s="37"/>
      <c r="D147" s="34"/>
      <c r="E147" s="34"/>
      <c r="F147" s="34"/>
      <c r="G147" s="34"/>
      <c r="H147" s="34"/>
      <c r="I147" s="34"/>
      <c r="J147" s="34"/>
      <c r="K147" s="34"/>
      <c r="L147" s="34"/>
      <c r="M147" s="34"/>
      <c r="N147" s="34"/>
      <c r="O147" s="34"/>
      <c r="P147" s="34"/>
      <c r="Q147" s="34"/>
      <c r="R147" s="34"/>
    </row>
    <row r="148" spans="1:18" s="35" customFormat="1" ht="15" customHeight="1">
      <c r="A148" s="32"/>
      <c r="B148" s="32"/>
      <c r="C148" s="37"/>
      <c r="D148" s="34"/>
      <c r="E148" s="34"/>
      <c r="F148" s="34"/>
      <c r="G148" s="34"/>
      <c r="H148" s="34"/>
      <c r="I148" s="34"/>
      <c r="J148" s="34"/>
      <c r="K148" s="34"/>
      <c r="L148" s="34"/>
      <c r="M148" s="34"/>
      <c r="N148" s="34"/>
      <c r="O148" s="34"/>
      <c r="P148" s="34"/>
      <c r="Q148" s="34"/>
      <c r="R148" s="34"/>
    </row>
    <row r="149" spans="1:18" s="35" customFormat="1" ht="15" customHeight="1">
      <c r="A149" s="32"/>
      <c r="B149" s="32"/>
      <c r="C149" s="37"/>
      <c r="D149" s="34"/>
      <c r="E149" s="34"/>
      <c r="F149" s="34"/>
      <c r="G149" s="34"/>
      <c r="H149" s="34"/>
      <c r="I149" s="34"/>
      <c r="J149" s="34"/>
      <c r="K149" s="34"/>
      <c r="L149" s="34"/>
      <c r="M149" s="34"/>
      <c r="N149" s="34"/>
      <c r="O149" s="34"/>
      <c r="P149" s="34"/>
      <c r="Q149" s="34"/>
      <c r="R149" s="34"/>
    </row>
    <row r="150" spans="1:18" s="35" customFormat="1" ht="15" customHeight="1">
      <c r="A150" s="32"/>
      <c r="B150" s="32"/>
      <c r="C150" s="34"/>
      <c r="D150" s="34"/>
      <c r="E150" s="34"/>
      <c r="F150" s="34"/>
      <c r="G150" s="34"/>
      <c r="H150" s="34"/>
      <c r="I150" s="34"/>
      <c r="J150" s="34"/>
      <c r="K150" s="34"/>
      <c r="L150" s="34"/>
      <c r="M150" s="34"/>
      <c r="N150" s="34"/>
      <c r="O150" s="34"/>
      <c r="P150" s="34"/>
      <c r="Q150" s="34"/>
      <c r="R150" s="34"/>
    </row>
    <row r="151" spans="1:18" s="35" customFormat="1" ht="15" customHeight="1">
      <c r="A151" s="32"/>
      <c r="B151" s="32"/>
      <c r="C151" s="34"/>
      <c r="D151" s="34"/>
      <c r="E151" s="34"/>
      <c r="F151" s="34"/>
      <c r="G151" s="34"/>
      <c r="H151" s="34"/>
      <c r="I151" s="34"/>
      <c r="J151" s="34"/>
      <c r="K151" s="34"/>
      <c r="L151" s="34"/>
      <c r="M151" s="34"/>
      <c r="N151" s="34"/>
      <c r="O151" s="34"/>
      <c r="P151" s="34"/>
      <c r="Q151" s="34"/>
      <c r="R151" s="34"/>
    </row>
    <row r="152" spans="1:18" s="35" customFormat="1" ht="15" customHeight="1">
      <c r="A152" s="32"/>
      <c r="B152" s="32"/>
      <c r="C152" s="34"/>
      <c r="D152" s="34"/>
      <c r="E152" s="34"/>
      <c r="F152" s="34"/>
      <c r="G152" s="34"/>
      <c r="H152" s="34"/>
      <c r="I152" s="34"/>
      <c r="J152" s="34"/>
      <c r="K152" s="34"/>
      <c r="L152" s="34"/>
      <c r="M152" s="34"/>
      <c r="N152" s="34"/>
      <c r="O152" s="34"/>
      <c r="P152" s="34"/>
      <c r="Q152" s="34"/>
      <c r="R152" s="34"/>
    </row>
    <row r="153" spans="1:18" s="35" customFormat="1" ht="15" customHeight="1">
      <c r="A153" s="32"/>
      <c r="B153" s="32"/>
      <c r="C153" s="34"/>
      <c r="D153" s="34"/>
      <c r="E153" s="34"/>
      <c r="F153" s="34"/>
      <c r="G153" s="34"/>
      <c r="H153" s="34"/>
      <c r="I153" s="34"/>
      <c r="J153" s="34"/>
      <c r="K153" s="34"/>
      <c r="L153" s="34"/>
      <c r="M153" s="34"/>
      <c r="N153" s="34"/>
      <c r="O153" s="34"/>
      <c r="P153" s="34"/>
      <c r="Q153" s="34"/>
      <c r="R153" s="34"/>
    </row>
    <row r="154" spans="1:18" s="35" customFormat="1" ht="15" customHeight="1">
      <c r="A154" s="32"/>
      <c r="B154" s="32"/>
      <c r="C154" s="34"/>
      <c r="D154" s="34"/>
      <c r="E154" s="34"/>
      <c r="F154" s="34"/>
      <c r="G154" s="34"/>
      <c r="H154" s="34"/>
      <c r="I154" s="34"/>
      <c r="J154" s="34"/>
      <c r="K154" s="34"/>
      <c r="L154" s="34"/>
      <c r="M154" s="34"/>
      <c r="N154" s="34"/>
      <c r="O154" s="34"/>
      <c r="P154" s="34"/>
      <c r="Q154" s="34"/>
      <c r="R154" s="34"/>
    </row>
    <row r="155" spans="1:18" s="35" customFormat="1" ht="15" customHeight="1">
      <c r="A155" s="32"/>
      <c r="B155" s="32"/>
      <c r="C155" s="34"/>
      <c r="D155" s="34"/>
      <c r="E155" s="34"/>
      <c r="F155" s="34"/>
      <c r="G155" s="34"/>
      <c r="H155" s="34"/>
      <c r="I155" s="34"/>
      <c r="J155" s="34"/>
      <c r="K155" s="34"/>
      <c r="L155" s="34"/>
      <c r="M155" s="34"/>
      <c r="N155" s="34"/>
      <c r="O155" s="34"/>
      <c r="P155" s="34"/>
      <c r="Q155" s="34"/>
      <c r="R155" s="34"/>
    </row>
    <row r="156" spans="1:18" s="35" customFormat="1" ht="15" customHeight="1">
      <c r="A156" s="32"/>
      <c r="B156" s="32"/>
      <c r="C156" s="34"/>
      <c r="D156" s="34"/>
      <c r="E156" s="34"/>
      <c r="F156" s="34"/>
      <c r="G156" s="34"/>
      <c r="H156" s="34"/>
      <c r="I156" s="34"/>
      <c r="J156" s="34"/>
      <c r="K156" s="34"/>
      <c r="L156" s="34"/>
      <c r="M156" s="34"/>
      <c r="N156" s="34"/>
      <c r="O156" s="34"/>
      <c r="P156" s="34"/>
      <c r="Q156" s="34"/>
      <c r="R156" s="34"/>
    </row>
    <row r="157" spans="1:18" s="35" customFormat="1" ht="15" customHeight="1">
      <c r="A157" s="32"/>
      <c r="B157" s="32"/>
      <c r="C157" s="34"/>
      <c r="D157" s="34"/>
      <c r="E157" s="34"/>
      <c r="F157" s="34"/>
      <c r="G157" s="34"/>
      <c r="H157" s="34"/>
      <c r="I157" s="34"/>
      <c r="J157" s="34"/>
      <c r="K157" s="34"/>
      <c r="L157" s="34"/>
      <c r="M157" s="34"/>
      <c r="N157" s="34"/>
      <c r="O157" s="34"/>
      <c r="P157" s="34"/>
      <c r="Q157" s="34"/>
      <c r="R157" s="34"/>
    </row>
    <row r="158" spans="1:18" s="35" customFormat="1" ht="15" customHeight="1">
      <c r="A158" s="32"/>
      <c r="B158" s="32"/>
      <c r="C158" s="34"/>
      <c r="D158" s="34"/>
      <c r="E158" s="34"/>
      <c r="F158" s="34"/>
      <c r="G158" s="34"/>
      <c r="H158" s="34"/>
      <c r="I158" s="34"/>
      <c r="J158" s="34"/>
      <c r="K158" s="34"/>
      <c r="L158" s="34"/>
      <c r="M158" s="34"/>
      <c r="N158" s="34"/>
      <c r="O158" s="34"/>
      <c r="P158" s="34"/>
      <c r="Q158" s="34"/>
      <c r="R158" s="34"/>
    </row>
    <row r="159" spans="1:18" s="35" customFormat="1" ht="15" customHeight="1">
      <c r="A159" s="32"/>
      <c r="B159" s="32"/>
      <c r="C159" s="34"/>
      <c r="D159" s="34"/>
      <c r="E159" s="34"/>
      <c r="F159" s="34"/>
      <c r="G159" s="34"/>
      <c r="H159" s="34"/>
      <c r="I159" s="34"/>
      <c r="J159" s="34"/>
      <c r="K159" s="34"/>
      <c r="L159" s="34"/>
      <c r="M159" s="34"/>
      <c r="N159" s="34"/>
      <c r="O159" s="34"/>
      <c r="P159" s="34"/>
      <c r="Q159" s="34"/>
      <c r="R159" s="34"/>
    </row>
    <row r="160" spans="1:18" s="35" customFormat="1" ht="15" customHeight="1">
      <c r="A160" s="432"/>
      <c r="B160" s="432"/>
    </row>
    <row r="161" spans="1:2" s="35" customFormat="1" ht="15" customHeight="1">
      <c r="A161" s="432"/>
      <c r="B161" s="432"/>
    </row>
    <row r="162" spans="1:2" s="35" customFormat="1" ht="15" customHeight="1">
      <c r="A162" s="432"/>
      <c r="B162" s="432"/>
    </row>
    <row r="163" spans="1:2" s="35" customFormat="1" ht="15" customHeight="1">
      <c r="A163" s="432"/>
      <c r="B163" s="432"/>
    </row>
    <row r="164" spans="1:2" s="35" customFormat="1" ht="15" customHeight="1">
      <c r="A164" s="432"/>
      <c r="B164" s="432"/>
    </row>
    <row r="165" spans="1:2" s="35" customFormat="1" ht="15" customHeight="1">
      <c r="A165" s="432"/>
      <c r="B165" s="432"/>
    </row>
    <row r="166" spans="1:2" s="35" customFormat="1" ht="15" customHeight="1">
      <c r="A166" s="432"/>
      <c r="B166" s="432"/>
    </row>
    <row r="167" spans="1:2" s="35" customFormat="1" ht="15" customHeight="1">
      <c r="A167" s="432"/>
      <c r="B167" s="432"/>
    </row>
    <row r="168" spans="1:2" s="35" customFormat="1" ht="15" customHeight="1">
      <c r="A168" s="432"/>
      <c r="B168" s="432"/>
    </row>
    <row r="169" spans="1:2" s="35" customFormat="1" ht="15" customHeight="1">
      <c r="A169" s="432"/>
      <c r="B169" s="432"/>
    </row>
    <row r="170" spans="1:2" s="35" customFormat="1" ht="15" customHeight="1">
      <c r="A170" s="432"/>
      <c r="B170" s="432"/>
    </row>
    <row r="171" spans="1:2" s="35" customFormat="1" ht="15" customHeight="1">
      <c r="A171" s="432"/>
      <c r="B171" s="432"/>
    </row>
    <row r="172" spans="1:2" s="35" customFormat="1" ht="15" customHeight="1">
      <c r="A172" s="432"/>
      <c r="B172" s="432"/>
    </row>
    <row r="173" spans="1:2" s="35" customFormat="1" ht="15" customHeight="1">
      <c r="A173" s="432"/>
      <c r="B173" s="432"/>
    </row>
    <row r="174" spans="1:2" s="35" customFormat="1" ht="15" customHeight="1">
      <c r="A174" s="432"/>
      <c r="B174" s="432"/>
    </row>
    <row r="175" spans="1:2" s="35" customFormat="1" ht="15" customHeight="1">
      <c r="A175" s="432"/>
      <c r="B175" s="432"/>
    </row>
    <row r="176" spans="1:2" s="35" customFormat="1" ht="15" customHeight="1">
      <c r="A176" s="432"/>
      <c r="B176" s="432"/>
    </row>
    <row r="177" spans="1:2" s="35" customFormat="1" ht="15" customHeight="1">
      <c r="A177" s="432"/>
      <c r="B177" s="432"/>
    </row>
    <row r="178" spans="1:2" s="35" customFormat="1" ht="15" customHeight="1">
      <c r="A178" s="432"/>
      <c r="B178" s="432"/>
    </row>
    <row r="179" spans="1:2" s="35" customFormat="1" ht="15" customHeight="1">
      <c r="A179" s="432"/>
      <c r="B179" s="432"/>
    </row>
    <row r="180" spans="1:2" s="35" customFormat="1" ht="15" customHeight="1">
      <c r="A180" s="432"/>
      <c r="B180" s="432"/>
    </row>
    <row r="181" spans="1:2" s="35" customFormat="1" ht="15" customHeight="1">
      <c r="A181" s="432"/>
      <c r="B181" s="432"/>
    </row>
    <row r="182" spans="1:2" s="35" customFormat="1" ht="15" customHeight="1">
      <c r="A182" s="432"/>
      <c r="B182" s="432"/>
    </row>
    <row r="183" spans="1:2" s="35" customFormat="1" ht="15" customHeight="1">
      <c r="A183" s="432"/>
      <c r="B183" s="432"/>
    </row>
    <row r="184" spans="1:2" s="35" customFormat="1" ht="15" customHeight="1">
      <c r="A184" s="432"/>
      <c r="B184" s="432"/>
    </row>
    <row r="185" spans="1:2" s="35" customFormat="1" ht="15" customHeight="1">
      <c r="A185" s="432"/>
      <c r="B185" s="432"/>
    </row>
    <row r="186" spans="1:2" s="35" customFormat="1" ht="15" customHeight="1">
      <c r="A186" s="432"/>
      <c r="B186" s="432"/>
    </row>
    <row r="187" spans="1:2" s="35" customFormat="1" ht="15" customHeight="1">
      <c r="A187" s="432"/>
      <c r="B187" s="432"/>
    </row>
    <row r="188" spans="1:2" s="35" customFormat="1" ht="15" customHeight="1">
      <c r="A188" s="432"/>
      <c r="B188" s="432"/>
    </row>
    <row r="189" spans="1:2" s="35" customFormat="1" ht="15" customHeight="1">
      <c r="A189" s="432"/>
      <c r="B189" s="432"/>
    </row>
    <row r="190" spans="1:2" s="35" customFormat="1" ht="15" customHeight="1">
      <c r="A190" s="432"/>
      <c r="B190" s="432"/>
    </row>
    <row r="191" spans="1:2" s="35" customFormat="1" ht="15" customHeight="1">
      <c r="A191" s="432"/>
      <c r="B191" s="432"/>
    </row>
    <row r="192" spans="1:2" s="35" customFormat="1" ht="15" customHeight="1">
      <c r="A192" s="432"/>
      <c r="B192" s="432"/>
    </row>
    <row r="193" spans="1:2" s="35" customFormat="1" ht="15" customHeight="1">
      <c r="A193" s="432"/>
      <c r="B193" s="432"/>
    </row>
    <row r="194" spans="1:2" s="35" customFormat="1" ht="15" customHeight="1">
      <c r="A194" s="432"/>
      <c r="B194" s="432"/>
    </row>
    <row r="195" spans="1:2" s="35" customFormat="1" ht="15" customHeight="1">
      <c r="A195" s="432"/>
      <c r="B195" s="432"/>
    </row>
    <row r="196" spans="1:2" s="35" customFormat="1" ht="15" customHeight="1">
      <c r="A196" s="432"/>
      <c r="B196" s="432"/>
    </row>
    <row r="197" spans="1:2" s="35" customFormat="1" ht="15" customHeight="1">
      <c r="A197" s="432"/>
      <c r="B197" s="432"/>
    </row>
    <row r="198" spans="1:2" s="35" customFormat="1" ht="15" customHeight="1">
      <c r="A198" s="432"/>
      <c r="B198" s="432"/>
    </row>
    <row r="199" spans="1:2" s="35" customFormat="1" ht="15" customHeight="1">
      <c r="A199" s="432"/>
      <c r="B199" s="432"/>
    </row>
    <row r="200" spans="1:2" s="35" customFormat="1" ht="15" customHeight="1">
      <c r="A200" s="432"/>
      <c r="B200" s="432"/>
    </row>
    <row r="201" spans="1:2" s="35" customFormat="1" ht="15" customHeight="1">
      <c r="A201" s="432"/>
      <c r="B201" s="432"/>
    </row>
    <row r="202" spans="1:2" s="35" customFormat="1" ht="15" customHeight="1">
      <c r="A202" s="432"/>
      <c r="B202" s="432"/>
    </row>
    <row r="203" spans="1:2" s="35" customFormat="1" ht="15" customHeight="1">
      <c r="A203" s="432"/>
      <c r="B203" s="432"/>
    </row>
    <row r="204" spans="1:2" s="35" customFormat="1" ht="15" customHeight="1">
      <c r="A204" s="432"/>
      <c r="B204" s="432"/>
    </row>
    <row r="205" spans="1:2" s="35" customFormat="1" ht="15" customHeight="1">
      <c r="A205" s="432"/>
      <c r="B205" s="432"/>
    </row>
    <row r="206" spans="1:2" s="35" customFormat="1" ht="15" customHeight="1">
      <c r="A206" s="432"/>
      <c r="B206" s="432"/>
    </row>
    <row r="207" spans="1:2" s="35" customFormat="1" ht="15" customHeight="1">
      <c r="A207" s="432"/>
      <c r="B207" s="432"/>
    </row>
    <row r="208" spans="1:2" s="35" customFormat="1" ht="15" customHeight="1">
      <c r="A208" s="432"/>
      <c r="B208" s="432"/>
    </row>
    <row r="209" spans="1:2" s="35" customFormat="1" ht="15" customHeight="1">
      <c r="A209" s="432"/>
      <c r="B209" s="432"/>
    </row>
    <row r="210" spans="1:2" s="35" customFormat="1" ht="15" customHeight="1">
      <c r="A210" s="432"/>
      <c r="B210" s="432"/>
    </row>
    <row r="211" spans="1:2" s="35" customFormat="1" ht="15" customHeight="1">
      <c r="A211" s="432"/>
      <c r="B211" s="432"/>
    </row>
    <row r="212" spans="1:2" s="35" customFormat="1" ht="15" customHeight="1">
      <c r="A212" s="432"/>
      <c r="B212" s="432"/>
    </row>
    <row r="213" spans="1:2" s="35" customFormat="1" ht="15" customHeight="1">
      <c r="A213" s="432"/>
      <c r="B213" s="432"/>
    </row>
    <row r="214" spans="1:2" s="35" customFormat="1" ht="15" customHeight="1">
      <c r="A214" s="432"/>
      <c r="B214" s="432"/>
    </row>
    <row r="215" spans="1:2" s="35" customFormat="1" ht="15" customHeight="1">
      <c r="A215" s="432"/>
      <c r="B215" s="432"/>
    </row>
    <row r="216" spans="1:2" s="35" customFormat="1" ht="15" customHeight="1">
      <c r="A216" s="432"/>
      <c r="B216" s="432"/>
    </row>
    <row r="217" spans="1:2" s="35" customFormat="1" ht="15" customHeight="1">
      <c r="A217" s="432"/>
      <c r="B217" s="432"/>
    </row>
    <row r="218" spans="1:2" s="35" customFormat="1" ht="15" customHeight="1">
      <c r="A218" s="432"/>
      <c r="B218" s="432"/>
    </row>
    <row r="219" spans="1:2" s="35" customFormat="1" ht="15" customHeight="1">
      <c r="A219" s="432"/>
      <c r="B219" s="432"/>
    </row>
    <row r="220" spans="1:2" s="35" customFormat="1" ht="15" customHeight="1">
      <c r="A220" s="432"/>
      <c r="B220" s="432"/>
    </row>
    <row r="221" spans="1:2" s="35" customFormat="1" ht="15" customHeight="1">
      <c r="A221" s="432"/>
      <c r="B221" s="432"/>
    </row>
    <row r="222" spans="1:2" s="35" customFormat="1" ht="15" customHeight="1">
      <c r="A222" s="432"/>
      <c r="B222" s="432"/>
    </row>
    <row r="223" spans="1:2" s="35" customFormat="1" ht="15" customHeight="1">
      <c r="A223" s="432"/>
      <c r="B223" s="432"/>
    </row>
    <row r="224" spans="1:2" s="35" customFormat="1" ht="15" customHeight="1">
      <c r="A224" s="432"/>
      <c r="B224" s="432"/>
    </row>
    <row r="225" spans="1:2" s="35" customFormat="1" ht="15" customHeight="1">
      <c r="A225" s="432"/>
      <c r="B225" s="432"/>
    </row>
    <row r="226" spans="1:2" s="35" customFormat="1" ht="15" customHeight="1">
      <c r="A226" s="432"/>
      <c r="B226" s="432"/>
    </row>
    <row r="227" spans="1:2" s="35" customFormat="1" ht="15" customHeight="1">
      <c r="A227" s="432"/>
      <c r="B227" s="432"/>
    </row>
    <row r="228" spans="1:2" s="35" customFormat="1" ht="15" customHeight="1">
      <c r="A228" s="432"/>
      <c r="B228" s="432"/>
    </row>
    <row r="229" spans="1:2" s="35" customFormat="1" ht="15" customHeight="1">
      <c r="A229" s="432"/>
      <c r="B229" s="432"/>
    </row>
    <row r="230" spans="1:2" s="35" customFormat="1" ht="15" customHeight="1">
      <c r="A230" s="432"/>
      <c r="B230" s="432"/>
    </row>
    <row r="231" spans="1:2" s="35" customFormat="1" ht="15" customHeight="1">
      <c r="A231" s="432"/>
      <c r="B231" s="432"/>
    </row>
    <row r="232" spans="1:2" s="35" customFormat="1" ht="15" customHeight="1">
      <c r="A232" s="432"/>
      <c r="B232" s="432"/>
    </row>
    <row r="233" spans="1:2" s="35" customFormat="1" ht="15" customHeight="1">
      <c r="A233" s="432"/>
      <c r="B233" s="432"/>
    </row>
    <row r="234" spans="1:2" s="35" customFormat="1" ht="15" customHeight="1">
      <c r="A234" s="432"/>
      <c r="B234" s="432"/>
    </row>
    <row r="235" spans="1:2" s="35" customFormat="1" ht="15" customHeight="1">
      <c r="A235" s="432"/>
      <c r="B235" s="432"/>
    </row>
    <row r="236" spans="1:2" s="35" customFormat="1" ht="15" customHeight="1">
      <c r="A236" s="432"/>
      <c r="B236" s="432"/>
    </row>
    <row r="237" spans="1:2" s="35" customFormat="1" ht="15" customHeight="1">
      <c r="A237" s="432"/>
      <c r="B237" s="432"/>
    </row>
    <row r="238" spans="1:2" s="35" customFormat="1" ht="15" customHeight="1">
      <c r="A238" s="432"/>
      <c r="B238" s="432"/>
    </row>
    <row r="239" spans="1:2" s="35" customFormat="1" ht="15" customHeight="1">
      <c r="A239" s="432"/>
      <c r="B239" s="432"/>
    </row>
    <row r="240" spans="1:2" s="35" customFormat="1" ht="15" customHeight="1">
      <c r="A240" s="432"/>
      <c r="B240" s="432"/>
    </row>
    <row r="241" spans="1:2" s="35" customFormat="1" ht="15" customHeight="1">
      <c r="A241" s="432"/>
      <c r="B241" s="432"/>
    </row>
    <row r="242" spans="1:2" s="35" customFormat="1" ht="15" customHeight="1">
      <c r="A242" s="432"/>
      <c r="B242" s="432"/>
    </row>
    <row r="243" spans="1:2" s="35" customFormat="1" ht="15" customHeight="1">
      <c r="A243" s="432"/>
      <c r="B243" s="432"/>
    </row>
    <row r="244" spans="1:2" s="35" customFormat="1" ht="15" customHeight="1">
      <c r="A244" s="432"/>
      <c r="B244" s="432"/>
    </row>
    <row r="245" spans="1:2" s="35" customFormat="1" ht="15" customHeight="1">
      <c r="A245" s="432"/>
      <c r="B245" s="432"/>
    </row>
    <row r="246" spans="1:2" s="35" customFormat="1" ht="15" customHeight="1">
      <c r="A246" s="432"/>
      <c r="B246" s="432"/>
    </row>
    <row r="247" spans="1:2" s="35" customFormat="1" ht="15" customHeight="1">
      <c r="A247" s="432"/>
      <c r="B247" s="432"/>
    </row>
    <row r="248" spans="1:2" s="35" customFormat="1" ht="15" customHeight="1">
      <c r="A248" s="432"/>
      <c r="B248" s="432"/>
    </row>
    <row r="249" spans="1:2" s="35" customFormat="1" ht="15" customHeight="1">
      <c r="A249" s="432"/>
      <c r="B249" s="432"/>
    </row>
    <row r="250" spans="1:2" s="35" customFormat="1" ht="15" customHeight="1">
      <c r="A250" s="432"/>
      <c r="B250" s="432"/>
    </row>
    <row r="251" spans="1:2" s="35" customFormat="1" ht="15" customHeight="1">
      <c r="A251" s="432"/>
      <c r="B251" s="432"/>
    </row>
    <row r="252" spans="1:2" s="35" customFormat="1" ht="15" customHeight="1">
      <c r="A252" s="432"/>
      <c r="B252" s="432"/>
    </row>
    <row r="253" spans="1:2" s="35" customFormat="1" ht="15" customHeight="1">
      <c r="A253" s="432"/>
      <c r="B253" s="432"/>
    </row>
    <row r="254" spans="1:2" s="35" customFormat="1" ht="15" customHeight="1">
      <c r="A254" s="432"/>
      <c r="B254" s="432"/>
    </row>
    <row r="255" spans="1:2" s="35" customFormat="1" ht="15" customHeight="1">
      <c r="A255" s="432"/>
      <c r="B255" s="432"/>
    </row>
    <row r="256" spans="1:2" s="35" customFormat="1" ht="15" customHeight="1">
      <c r="A256" s="432"/>
      <c r="B256" s="432"/>
    </row>
    <row r="257" spans="1:2" s="35" customFormat="1" ht="15" customHeight="1">
      <c r="A257" s="432"/>
      <c r="B257" s="432"/>
    </row>
    <row r="258" spans="1:2" s="35" customFormat="1" ht="15" customHeight="1">
      <c r="A258" s="432"/>
      <c r="B258" s="432"/>
    </row>
    <row r="259" spans="1:2" s="35" customFormat="1" ht="15" customHeight="1">
      <c r="A259" s="432"/>
      <c r="B259" s="432"/>
    </row>
    <row r="260" spans="1:2" s="35" customFormat="1" ht="15" customHeight="1">
      <c r="A260" s="432"/>
      <c r="B260" s="432"/>
    </row>
    <row r="261" spans="1:2" s="35" customFormat="1" ht="15" customHeight="1">
      <c r="A261" s="432"/>
      <c r="B261" s="432"/>
    </row>
    <row r="262" spans="1:2" s="35" customFormat="1" ht="15" customHeight="1">
      <c r="A262" s="432"/>
      <c r="B262" s="432"/>
    </row>
    <row r="263" spans="1:2" s="35" customFormat="1" ht="15" customHeight="1">
      <c r="A263" s="432"/>
      <c r="B263" s="432"/>
    </row>
    <row r="264" spans="1:2" s="35" customFormat="1" ht="15" customHeight="1">
      <c r="A264" s="432"/>
      <c r="B264" s="432"/>
    </row>
    <row r="265" spans="1:2" s="35" customFormat="1" ht="15" customHeight="1">
      <c r="A265" s="432"/>
      <c r="B265" s="432"/>
    </row>
    <row r="266" spans="1:2" s="35" customFormat="1" ht="15" customHeight="1">
      <c r="A266" s="432"/>
      <c r="B266" s="432"/>
    </row>
    <row r="267" spans="1:2" s="35" customFormat="1" ht="15" customHeight="1">
      <c r="A267" s="432"/>
      <c r="B267" s="432"/>
    </row>
    <row r="268" spans="1:2" s="35" customFormat="1" ht="15" customHeight="1">
      <c r="A268" s="432"/>
      <c r="B268" s="432"/>
    </row>
    <row r="269" spans="1:2" s="35" customFormat="1" ht="15" customHeight="1">
      <c r="A269" s="432"/>
      <c r="B269" s="432"/>
    </row>
    <row r="270" spans="1:2" s="35" customFormat="1" ht="15" customHeight="1">
      <c r="A270" s="432"/>
      <c r="B270" s="432"/>
    </row>
    <row r="271" spans="1:2" s="35" customFormat="1" ht="15" customHeight="1">
      <c r="A271" s="432"/>
      <c r="B271" s="432"/>
    </row>
    <row r="272" spans="1:2" s="35" customFormat="1" ht="15" customHeight="1">
      <c r="A272" s="432"/>
      <c r="B272" s="432"/>
    </row>
    <row r="273" spans="1:2" s="35" customFormat="1" ht="15" customHeight="1">
      <c r="A273" s="432"/>
      <c r="B273" s="432"/>
    </row>
    <row r="274" spans="1:2" s="35" customFormat="1" ht="15" customHeight="1">
      <c r="A274" s="432"/>
      <c r="B274" s="432"/>
    </row>
    <row r="275" spans="1:2" s="35" customFormat="1" ht="15" customHeight="1">
      <c r="A275" s="432"/>
      <c r="B275" s="432"/>
    </row>
    <row r="276" spans="1:2" s="35" customFormat="1" ht="15" customHeight="1">
      <c r="A276" s="432"/>
      <c r="B276" s="432"/>
    </row>
    <row r="277" spans="1:2" s="35" customFormat="1" ht="15" customHeight="1">
      <c r="A277" s="432"/>
      <c r="B277" s="432"/>
    </row>
    <row r="278" spans="1:2" s="35" customFormat="1" ht="15" customHeight="1">
      <c r="A278" s="432"/>
      <c r="B278" s="432"/>
    </row>
    <row r="279" spans="1:2" s="35" customFormat="1" ht="15" customHeight="1">
      <c r="A279" s="432"/>
      <c r="B279" s="432"/>
    </row>
    <row r="280" spans="1:2" s="35" customFormat="1" ht="15" customHeight="1">
      <c r="A280" s="432"/>
      <c r="B280" s="432"/>
    </row>
    <row r="281" spans="1:2" s="35" customFormat="1" ht="15" customHeight="1">
      <c r="A281" s="432"/>
      <c r="B281" s="432"/>
    </row>
    <row r="282" spans="1:2" s="35" customFormat="1" ht="15" customHeight="1">
      <c r="A282" s="432"/>
      <c r="B282" s="432"/>
    </row>
    <row r="283" spans="1:2" s="35" customFormat="1" ht="15" customHeight="1">
      <c r="A283" s="432"/>
      <c r="B283" s="432"/>
    </row>
    <row r="284" spans="1:2" s="35" customFormat="1" ht="15" customHeight="1">
      <c r="A284" s="432"/>
      <c r="B284" s="432"/>
    </row>
    <row r="285" spans="1:2" s="35" customFormat="1" ht="15" customHeight="1">
      <c r="A285" s="432"/>
      <c r="B285" s="432"/>
    </row>
  </sheetData>
  <sheetProtection password="CC3D" sheet="1" selectLockedCells="1"/>
  <mergeCells count="637">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R140"/>
    <mergeCell ref="A137:I137"/>
    <mergeCell ref="K137:L137"/>
    <mergeCell ref="N137:O137"/>
    <mergeCell ref="Q137:R137"/>
    <mergeCell ref="J138:L138"/>
    <mergeCell ref="M138:O138"/>
    <mergeCell ref="P138:R138"/>
    <mergeCell ref="A138:I138"/>
    <mergeCell ref="B131:C131"/>
    <mergeCell ref="D131:I131"/>
    <mergeCell ref="K131:L131"/>
    <mergeCell ref="N131:O131"/>
    <mergeCell ref="Q131:R131"/>
    <mergeCell ref="D132:I132"/>
    <mergeCell ref="K132:L132"/>
    <mergeCell ref="N132:O132"/>
    <mergeCell ref="Q132:R132"/>
    <mergeCell ref="B132:C132"/>
    <mergeCell ref="A129:I129"/>
    <mergeCell ref="J129:L129"/>
    <mergeCell ref="M129:O129"/>
    <mergeCell ref="P129:R129"/>
    <mergeCell ref="B130:C130"/>
    <mergeCell ref="D130:I130"/>
    <mergeCell ref="K130:L130"/>
    <mergeCell ref="N130:O130"/>
    <mergeCell ref="Q130:R130"/>
    <mergeCell ref="B126:C126"/>
    <mergeCell ref="A128:I128"/>
    <mergeCell ref="K128:L128"/>
    <mergeCell ref="N128:O128"/>
    <mergeCell ref="Q128:R128"/>
    <mergeCell ref="D126:I126"/>
    <mergeCell ref="B127:I127"/>
    <mergeCell ref="K126:L127"/>
    <mergeCell ref="N126:O127"/>
    <mergeCell ref="Q126:R127"/>
    <mergeCell ref="P126:P127"/>
    <mergeCell ref="M126:M127"/>
    <mergeCell ref="J126:J127"/>
    <mergeCell ref="B124:C124"/>
    <mergeCell ref="D124:I124"/>
    <mergeCell ref="K124:L124"/>
    <mergeCell ref="N124:O124"/>
    <mergeCell ref="Q124:R124"/>
    <mergeCell ref="B125:C125"/>
    <mergeCell ref="D125:I125"/>
    <mergeCell ref="K125:L125"/>
    <mergeCell ref="N125:O125"/>
    <mergeCell ref="Q125:R125"/>
    <mergeCell ref="B122:C122"/>
    <mergeCell ref="D122:I122"/>
    <mergeCell ref="K122:L122"/>
    <mergeCell ref="N122:O122"/>
    <mergeCell ref="Q122:R122"/>
    <mergeCell ref="B123:C123"/>
    <mergeCell ref="D123:I123"/>
    <mergeCell ref="K123:L123"/>
    <mergeCell ref="N123:O123"/>
    <mergeCell ref="Q123:R123"/>
    <mergeCell ref="B120:C120"/>
    <mergeCell ref="D120:I120"/>
    <mergeCell ref="K120:L120"/>
    <mergeCell ref="N120:O120"/>
    <mergeCell ref="Q120:R120"/>
    <mergeCell ref="B121:C121"/>
    <mergeCell ref="D121:I121"/>
    <mergeCell ref="K121:L121"/>
    <mergeCell ref="N121:O121"/>
    <mergeCell ref="Q121:R121"/>
    <mergeCell ref="B118:C118"/>
    <mergeCell ref="D118:I118"/>
    <mergeCell ref="K118:L118"/>
    <mergeCell ref="N118:O118"/>
    <mergeCell ref="Q118:R118"/>
    <mergeCell ref="B119:C119"/>
    <mergeCell ref="D119:I119"/>
    <mergeCell ref="K119:L119"/>
    <mergeCell ref="N119:O119"/>
    <mergeCell ref="Q119:R119"/>
    <mergeCell ref="B116:C116"/>
    <mergeCell ref="D116:I116"/>
    <mergeCell ref="K116:L116"/>
    <mergeCell ref="N116:O116"/>
    <mergeCell ref="Q116:R116"/>
    <mergeCell ref="B117:C117"/>
    <mergeCell ref="D117:I117"/>
    <mergeCell ref="K117:L117"/>
    <mergeCell ref="N117:O117"/>
    <mergeCell ref="Q117:R117"/>
    <mergeCell ref="B114:C114"/>
    <mergeCell ref="D114:I114"/>
    <mergeCell ref="K114:L114"/>
    <mergeCell ref="N114:O114"/>
    <mergeCell ref="Q114:R114"/>
    <mergeCell ref="B115:C115"/>
    <mergeCell ref="D115:F115"/>
    <mergeCell ref="K115:L115"/>
    <mergeCell ref="N115:O115"/>
    <mergeCell ref="Q115:R115"/>
    <mergeCell ref="B112:C112"/>
    <mergeCell ref="D112:I112"/>
    <mergeCell ref="K112:L112"/>
    <mergeCell ref="N112:O112"/>
    <mergeCell ref="Q112:R112"/>
    <mergeCell ref="B113:C113"/>
    <mergeCell ref="D113:I113"/>
    <mergeCell ref="K113:L113"/>
    <mergeCell ref="N113:O113"/>
    <mergeCell ref="Q113:R113"/>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06:C106"/>
    <mergeCell ref="D106:I106"/>
    <mergeCell ref="K106:L106"/>
    <mergeCell ref="N106:O106"/>
    <mergeCell ref="Q106:R106"/>
    <mergeCell ref="B107:C107"/>
    <mergeCell ref="K107:L107"/>
    <mergeCell ref="N107:O107"/>
    <mergeCell ref="Q107:R107"/>
    <mergeCell ref="D107:F107"/>
    <mergeCell ref="B104:C104"/>
    <mergeCell ref="D104:I104"/>
    <mergeCell ref="K104:L104"/>
    <mergeCell ref="N104:O104"/>
    <mergeCell ref="Q104:R104"/>
    <mergeCell ref="B105:C105"/>
    <mergeCell ref="D105:I105"/>
    <mergeCell ref="K105:L105"/>
    <mergeCell ref="N105:O105"/>
    <mergeCell ref="Q105:R105"/>
    <mergeCell ref="B102:C102"/>
    <mergeCell ref="D102:I102"/>
    <mergeCell ref="K102:L102"/>
    <mergeCell ref="N102:O102"/>
    <mergeCell ref="Q102:R102"/>
    <mergeCell ref="B103:C103"/>
    <mergeCell ref="D103:I103"/>
    <mergeCell ref="K103:L103"/>
    <mergeCell ref="N103:O103"/>
    <mergeCell ref="Q103:R103"/>
    <mergeCell ref="B100:C100"/>
    <mergeCell ref="D100:I100"/>
    <mergeCell ref="K100:L100"/>
    <mergeCell ref="N100:O100"/>
    <mergeCell ref="Q100:R100"/>
    <mergeCell ref="B101:C101"/>
    <mergeCell ref="F101:G101"/>
    <mergeCell ref="K101:L101"/>
    <mergeCell ref="N101:O101"/>
    <mergeCell ref="Q101:R101"/>
    <mergeCell ref="B98:C98"/>
    <mergeCell ref="D98:I98"/>
    <mergeCell ref="K98:L98"/>
    <mergeCell ref="N98:O98"/>
    <mergeCell ref="Q98:R98"/>
    <mergeCell ref="B99:C99"/>
    <mergeCell ref="D99:I99"/>
    <mergeCell ref="K99:L99"/>
    <mergeCell ref="N99:O99"/>
    <mergeCell ref="Q99:R99"/>
    <mergeCell ref="B95:C95"/>
    <mergeCell ref="D95:I95"/>
    <mergeCell ref="K95:L95"/>
    <mergeCell ref="N95:O95"/>
    <mergeCell ref="Q95:R95"/>
    <mergeCell ref="B96:C96"/>
    <mergeCell ref="D96:I96"/>
    <mergeCell ref="K96:L96"/>
    <mergeCell ref="N96:O96"/>
    <mergeCell ref="Q96:R96"/>
    <mergeCell ref="B93:C93"/>
    <mergeCell ref="D93:I93"/>
    <mergeCell ref="K93:L93"/>
    <mergeCell ref="N93:O93"/>
    <mergeCell ref="Q93:R93"/>
    <mergeCell ref="B94:C94"/>
    <mergeCell ref="D94:I94"/>
    <mergeCell ref="K94:L94"/>
    <mergeCell ref="N94:O94"/>
    <mergeCell ref="Q94:R94"/>
    <mergeCell ref="B91:C91"/>
    <mergeCell ref="D91:I91"/>
    <mergeCell ref="K91:L91"/>
    <mergeCell ref="N91:O91"/>
    <mergeCell ref="Q91:R91"/>
    <mergeCell ref="B92:C92"/>
    <mergeCell ref="D92:I92"/>
    <mergeCell ref="K92:L92"/>
    <mergeCell ref="N92:O92"/>
    <mergeCell ref="Q92:R92"/>
    <mergeCell ref="B89:C89"/>
    <mergeCell ref="D89:I89"/>
    <mergeCell ref="K89:L89"/>
    <mergeCell ref="N89:O89"/>
    <mergeCell ref="Q89:R89"/>
    <mergeCell ref="B90:C90"/>
    <mergeCell ref="D90:I90"/>
    <mergeCell ref="K90:L90"/>
    <mergeCell ref="N90:O90"/>
    <mergeCell ref="Q90:R90"/>
    <mergeCell ref="B87:C87"/>
    <mergeCell ref="D87:I87"/>
    <mergeCell ref="K87:L87"/>
    <mergeCell ref="N87:O87"/>
    <mergeCell ref="Q87:R87"/>
    <mergeCell ref="B88:C88"/>
    <mergeCell ref="D88:I88"/>
    <mergeCell ref="K88:L88"/>
    <mergeCell ref="N88:O88"/>
    <mergeCell ref="Q88:R88"/>
    <mergeCell ref="A85:I85"/>
    <mergeCell ref="K85:L85"/>
    <mergeCell ref="N85:O85"/>
    <mergeCell ref="Q85:R85"/>
    <mergeCell ref="B86:C86"/>
    <mergeCell ref="D86:I86"/>
    <mergeCell ref="K86:L86"/>
    <mergeCell ref="N86:O86"/>
    <mergeCell ref="Q86:R86"/>
    <mergeCell ref="B83:C83"/>
    <mergeCell ref="D83:F83"/>
    <mergeCell ref="K83:L83"/>
    <mergeCell ref="N83:O83"/>
    <mergeCell ref="Q83:R83"/>
    <mergeCell ref="B84:C84"/>
    <mergeCell ref="D84:I84"/>
    <mergeCell ref="K84:L84"/>
    <mergeCell ref="N84:O84"/>
    <mergeCell ref="Q84:R84"/>
    <mergeCell ref="B81:C81"/>
    <mergeCell ref="D81:F81"/>
    <mergeCell ref="K81:L81"/>
    <mergeCell ref="N81:O81"/>
    <mergeCell ref="Q81:R81"/>
    <mergeCell ref="B82:C82"/>
    <mergeCell ref="D82:F82"/>
    <mergeCell ref="K82:L82"/>
    <mergeCell ref="N82:O82"/>
    <mergeCell ref="Q82:R82"/>
    <mergeCell ref="B79:C79"/>
    <mergeCell ref="D79:F79"/>
    <mergeCell ref="K79:L79"/>
    <mergeCell ref="N79:O79"/>
    <mergeCell ref="Q79:R79"/>
    <mergeCell ref="B80:C80"/>
    <mergeCell ref="D80:F80"/>
    <mergeCell ref="K80:L80"/>
    <mergeCell ref="N80:O80"/>
    <mergeCell ref="Q80:R80"/>
    <mergeCell ref="B77:C77"/>
    <mergeCell ref="D77:F77"/>
    <mergeCell ref="K77:L77"/>
    <mergeCell ref="N77:O77"/>
    <mergeCell ref="Q77:R77"/>
    <mergeCell ref="B78:C78"/>
    <mergeCell ref="D78:F78"/>
    <mergeCell ref="K78:L78"/>
    <mergeCell ref="N78:O78"/>
    <mergeCell ref="Q78:R78"/>
    <mergeCell ref="B75:C75"/>
    <mergeCell ref="K75:L75"/>
    <mergeCell ref="N75:O75"/>
    <mergeCell ref="Q75:R75"/>
    <mergeCell ref="B76:C76"/>
    <mergeCell ref="D76:F76"/>
    <mergeCell ref="K76:L76"/>
    <mergeCell ref="N76:O76"/>
    <mergeCell ref="Q76:R76"/>
    <mergeCell ref="B73:C73"/>
    <mergeCell ref="D73:F73"/>
    <mergeCell ref="K73:L73"/>
    <mergeCell ref="N73:O73"/>
    <mergeCell ref="Q73:R73"/>
    <mergeCell ref="B74:C74"/>
    <mergeCell ref="D74:F74"/>
    <mergeCell ref="K74:L74"/>
    <mergeCell ref="N74:O74"/>
    <mergeCell ref="Q74:R74"/>
    <mergeCell ref="B71:C71"/>
    <mergeCell ref="D71:F71"/>
    <mergeCell ref="K71:L71"/>
    <mergeCell ref="N71:O71"/>
    <mergeCell ref="Q71:R71"/>
    <mergeCell ref="B72:C72"/>
    <mergeCell ref="D72:F72"/>
    <mergeCell ref="K72:L72"/>
    <mergeCell ref="N72:O72"/>
    <mergeCell ref="Q72:R72"/>
    <mergeCell ref="B69:C69"/>
    <mergeCell ref="D69:F69"/>
    <mergeCell ref="K69:L69"/>
    <mergeCell ref="N69:O69"/>
    <mergeCell ref="Q69:R69"/>
    <mergeCell ref="B70:C70"/>
    <mergeCell ref="D70:F70"/>
    <mergeCell ref="K70:L70"/>
    <mergeCell ref="N70:O70"/>
    <mergeCell ref="Q70:R70"/>
    <mergeCell ref="B67:C67"/>
    <mergeCell ref="D67:F67"/>
    <mergeCell ref="K67:L67"/>
    <mergeCell ref="N67:O67"/>
    <mergeCell ref="Q67:R67"/>
    <mergeCell ref="B68:C68"/>
    <mergeCell ref="D68:F68"/>
    <mergeCell ref="K68:L68"/>
    <mergeCell ref="N68:O68"/>
    <mergeCell ref="Q68:R68"/>
    <mergeCell ref="B65:C65"/>
    <mergeCell ref="D65:F65"/>
    <mergeCell ref="K65:L65"/>
    <mergeCell ref="N65:O65"/>
    <mergeCell ref="Q65:R65"/>
    <mergeCell ref="B66:C66"/>
    <mergeCell ref="D66:F66"/>
    <mergeCell ref="K66:L66"/>
    <mergeCell ref="N66:O66"/>
    <mergeCell ref="Q66:R66"/>
    <mergeCell ref="B63:C63"/>
    <mergeCell ref="D63:F63"/>
    <mergeCell ref="K63:L63"/>
    <mergeCell ref="N63:O63"/>
    <mergeCell ref="Q63:R63"/>
    <mergeCell ref="B64:C64"/>
    <mergeCell ref="D64:F64"/>
    <mergeCell ref="K64:L64"/>
    <mergeCell ref="N64:O64"/>
    <mergeCell ref="Q64:R64"/>
    <mergeCell ref="B61:C61"/>
    <mergeCell ref="D61:F61"/>
    <mergeCell ref="K61:L61"/>
    <mergeCell ref="N61:O61"/>
    <mergeCell ref="Q61:R61"/>
    <mergeCell ref="B62:C62"/>
    <mergeCell ref="D62:F62"/>
    <mergeCell ref="K62:L62"/>
    <mergeCell ref="N62:O62"/>
    <mergeCell ref="Q62:R62"/>
    <mergeCell ref="B59:C59"/>
    <mergeCell ref="D59:F59"/>
    <mergeCell ref="K59:L59"/>
    <mergeCell ref="N59:O59"/>
    <mergeCell ref="Q59:R59"/>
    <mergeCell ref="B60:C60"/>
    <mergeCell ref="D60:F60"/>
    <mergeCell ref="K60:L60"/>
    <mergeCell ref="N60:O60"/>
    <mergeCell ref="Q60:R60"/>
    <mergeCell ref="B57:C57"/>
    <mergeCell ref="D57:F57"/>
    <mergeCell ref="K57:L57"/>
    <mergeCell ref="N57:O57"/>
    <mergeCell ref="Q57:R57"/>
    <mergeCell ref="B58:C58"/>
    <mergeCell ref="D58:F58"/>
    <mergeCell ref="K58:L58"/>
    <mergeCell ref="N58:O58"/>
    <mergeCell ref="Q58:R58"/>
    <mergeCell ref="A55:I55"/>
    <mergeCell ref="K55:L55"/>
    <mergeCell ref="N55:O55"/>
    <mergeCell ref="Q55:R55"/>
    <mergeCell ref="B56:C56"/>
    <mergeCell ref="D56:I56"/>
    <mergeCell ref="K56:L56"/>
    <mergeCell ref="N56:O56"/>
    <mergeCell ref="Q56:R56"/>
    <mergeCell ref="B53:C53"/>
    <mergeCell ref="D53:F53"/>
    <mergeCell ref="K53:L53"/>
    <mergeCell ref="N53:O53"/>
    <mergeCell ref="Q53:R53"/>
    <mergeCell ref="B54:C54"/>
    <mergeCell ref="D54:F54"/>
    <mergeCell ref="K54:L54"/>
    <mergeCell ref="N54:O54"/>
    <mergeCell ref="Q54:R54"/>
    <mergeCell ref="B51:C51"/>
    <mergeCell ref="D51:F51"/>
    <mergeCell ref="K51:L51"/>
    <mergeCell ref="N51:O51"/>
    <mergeCell ref="Q51:R51"/>
    <mergeCell ref="B52:C52"/>
    <mergeCell ref="D52:F52"/>
    <mergeCell ref="K52:L52"/>
    <mergeCell ref="N52:O52"/>
    <mergeCell ref="Q52:R52"/>
    <mergeCell ref="B49:C49"/>
    <mergeCell ref="D49:I49"/>
    <mergeCell ref="K49:L49"/>
    <mergeCell ref="N49:O49"/>
    <mergeCell ref="Q49:R49"/>
    <mergeCell ref="B50:C50"/>
    <mergeCell ref="D50:F50"/>
    <mergeCell ref="K50:L50"/>
    <mergeCell ref="N50:O50"/>
    <mergeCell ref="Q50:R50"/>
    <mergeCell ref="B47:C47"/>
    <mergeCell ref="D47:I47"/>
    <mergeCell ref="K47:L47"/>
    <mergeCell ref="N47:O47"/>
    <mergeCell ref="Q47:R47"/>
    <mergeCell ref="D48:I48"/>
    <mergeCell ref="K48:L48"/>
    <mergeCell ref="N48:O48"/>
    <mergeCell ref="Q48:R48"/>
    <mergeCell ref="B48:C48"/>
    <mergeCell ref="A46:I46"/>
    <mergeCell ref="J46:L46"/>
    <mergeCell ref="M46:O46"/>
    <mergeCell ref="P46:R46"/>
    <mergeCell ref="A42:I42"/>
    <mergeCell ref="K42:L42"/>
    <mergeCell ref="N42:O42"/>
    <mergeCell ref="Q42:R42"/>
    <mergeCell ref="A43:I43"/>
    <mergeCell ref="K43:L43"/>
    <mergeCell ref="N43:O43"/>
    <mergeCell ref="Q43:R43"/>
    <mergeCell ref="A45:R45"/>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B35:C35"/>
    <mergeCell ref="A37:I37"/>
    <mergeCell ref="K37:L37"/>
    <mergeCell ref="N37:O37"/>
    <mergeCell ref="Q37:R37"/>
    <mergeCell ref="B38:C38"/>
    <mergeCell ref="D38:I38"/>
    <mergeCell ref="K38:L38"/>
    <mergeCell ref="N38:O38"/>
    <mergeCell ref="Q38:R38"/>
    <mergeCell ref="B33:C33"/>
    <mergeCell ref="D33:F33"/>
    <mergeCell ref="K33:L33"/>
    <mergeCell ref="N33:O33"/>
    <mergeCell ref="Q33:R33"/>
    <mergeCell ref="B34:C34"/>
    <mergeCell ref="D34:F34"/>
    <mergeCell ref="K34:L34"/>
    <mergeCell ref="N34:O34"/>
    <mergeCell ref="Q34:R34"/>
    <mergeCell ref="N30:O30"/>
    <mergeCell ref="Q30:R30"/>
    <mergeCell ref="B31:C31"/>
    <mergeCell ref="D31:F31"/>
    <mergeCell ref="K31:L31"/>
    <mergeCell ref="N31:O31"/>
    <mergeCell ref="Q31:R31"/>
    <mergeCell ref="B32:C32"/>
    <mergeCell ref="D32:F32"/>
    <mergeCell ref="K32:L32"/>
    <mergeCell ref="N32:O32"/>
    <mergeCell ref="Q32:R32"/>
    <mergeCell ref="B25:C25"/>
    <mergeCell ref="D25:F25"/>
    <mergeCell ref="K25:L25"/>
    <mergeCell ref="N25:O25"/>
    <mergeCell ref="Q25:R25"/>
    <mergeCell ref="B26:C26"/>
    <mergeCell ref="D26:F26"/>
    <mergeCell ref="K26:L26"/>
    <mergeCell ref="N26:O26"/>
    <mergeCell ref="Q26:R26"/>
    <mergeCell ref="B23:C23"/>
    <mergeCell ref="D23:F23"/>
    <mergeCell ref="K23:L23"/>
    <mergeCell ref="N23:O23"/>
    <mergeCell ref="Q23:R23"/>
    <mergeCell ref="B24:C24"/>
    <mergeCell ref="D24:F24"/>
    <mergeCell ref="K24:L24"/>
    <mergeCell ref="N24:O24"/>
    <mergeCell ref="Q24:R24"/>
    <mergeCell ref="B21:C21"/>
    <mergeCell ref="D21:F21"/>
    <mergeCell ref="K21:L21"/>
    <mergeCell ref="N21:O21"/>
    <mergeCell ref="Q21:R21"/>
    <mergeCell ref="B22:C22"/>
    <mergeCell ref="D22:F22"/>
    <mergeCell ref="K22:L22"/>
    <mergeCell ref="N22:O22"/>
    <mergeCell ref="Q22:R22"/>
    <mergeCell ref="A19:I19"/>
    <mergeCell ref="K19:L19"/>
    <mergeCell ref="N19:O19"/>
    <mergeCell ref="Q19:R19"/>
    <mergeCell ref="B20:C20"/>
    <mergeCell ref="D20:I20"/>
    <mergeCell ref="K20:L20"/>
    <mergeCell ref="N20:O20"/>
    <mergeCell ref="Q20:R20"/>
    <mergeCell ref="K13:L13"/>
    <mergeCell ref="N13:O13"/>
    <mergeCell ref="Q13:R13"/>
    <mergeCell ref="B14:C14"/>
    <mergeCell ref="D14:I14"/>
    <mergeCell ref="K14:L14"/>
    <mergeCell ref="N14:O14"/>
    <mergeCell ref="Q14:R14"/>
    <mergeCell ref="B15:C15"/>
    <mergeCell ref="D15:I15"/>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34"/>
  <sheetViews>
    <sheetView view="pageBreakPreview" topLeftCell="A283" zoomScale="90" zoomScaleNormal="100" zoomScaleSheetLayoutView="90" zoomScalePageLayoutView="124" workbookViewId="0">
      <selection activeCell="B298" sqref="B298:J298"/>
    </sheetView>
  </sheetViews>
  <sheetFormatPr defaultColWidth="8.625" defaultRowHeight="16.5"/>
  <cols>
    <col min="1" max="1" width="7.5" style="39" customWidth="1"/>
    <col min="2" max="2" width="9.5" style="39" customWidth="1"/>
    <col min="3" max="3" width="10.625" style="2" customWidth="1"/>
    <col min="4" max="4" width="16.625" style="2" customWidth="1"/>
    <col min="5" max="5" width="2.125" style="2" customWidth="1"/>
    <col min="6" max="6" width="5.875" style="2" customWidth="1"/>
    <col min="7" max="7" width="4.375" style="2" customWidth="1"/>
    <col min="8" max="8" width="4.5" style="35" customWidth="1"/>
    <col min="9" max="9" width="4.875" style="35"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11" customFormat="1" ht="29.25" customHeight="1">
      <c r="A1" s="866" t="s">
        <v>1332</v>
      </c>
      <c r="B1" s="866"/>
      <c r="C1" s="866" t="s">
        <v>1347</v>
      </c>
      <c r="D1" s="866"/>
      <c r="E1" s="866"/>
      <c r="F1" s="866"/>
      <c r="G1" s="866"/>
      <c r="H1" s="866"/>
      <c r="I1" s="865" t="s">
        <v>1331</v>
      </c>
      <c r="J1" s="865"/>
      <c r="K1" s="865"/>
      <c r="L1" s="865"/>
      <c r="M1" s="865"/>
      <c r="N1" s="231"/>
      <c r="O1" s="853" t="s">
        <v>1317</v>
      </c>
      <c r="P1" s="853"/>
      <c r="Q1" s="853"/>
      <c r="R1" s="853"/>
      <c r="S1" s="853"/>
      <c r="T1" s="40"/>
    </row>
    <row r="2" spans="1:21" s="11" customFormat="1" ht="22.5" customHeight="1">
      <c r="A2" s="854" t="s">
        <v>519</v>
      </c>
      <c r="B2" s="854"/>
      <c r="C2" s="854"/>
      <c r="D2" s="854"/>
      <c r="E2" s="854"/>
      <c r="F2" s="854"/>
      <c r="G2" s="854"/>
      <c r="H2" s="854"/>
      <c r="I2" s="854"/>
      <c r="J2" s="854"/>
      <c r="K2" s="854"/>
      <c r="L2" s="854"/>
      <c r="M2" s="854"/>
      <c r="N2" s="854"/>
      <c r="O2" s="854"/>
      <c r="P2" s="854"/>
      <c r="Q2" s="854"/>
      <c r="R2" s="854"/>
      <c r="S2" s="854"/>
    </row>
    <row r="3" spans="1:21" s="11" customFormat="1" ht="31.5" customHeight="1">
      <c r="A3" s="855" t="s">
        <v>520</v>
      </c>
      <c r="B3" s="855"/>
      <c r="C3" s="855"/>
      <c r="D3" s="855"/>
      <c r="E3" s="855"/>
      <c r="F3" s="855"/>
      <c r="G3" s="855"/>
      <c r="H3" s="855"/>
      <c r="I3" s="855"/>
      <c r="J3" s="855"/>
      <c r="K3" s="855"/>
      <c r="L3" s="855"/>
      <c r="M3" s="855"/>
      <c r="N3" s="855"/>
      <c r="O3" s="855"/>
      <c r="P3" s="855"/>
      <c r="Q3" s="855"/>
      <c r="R3" s="855"/>
      <c r="S3" s="855"/>
    </row>
    <row r="4" spans="1:21" s="11" customFormat="1" ht="18.75" customHeight="1">
      <c r="A4" s="12" t="s">
        <v>329</v>
      </c>
      <c r="B4" s="834" t="s">
        <v>330</v>
      </c>
      <c r="C4" s="834"/>
      <c r="D4" s="834"/>
      <c r="E4" s="1209" t="s">
        <v>1578</v>
      </c>
      <c r="F4" s="1209"/>
      <c r="G4" s="1209"/>
      <c r="H4" s="1209"/>
      <c r="I4" s="1212"/>
      <c r="J4" s="1212"/>
      <c r="K4" s="1212"/>
      <c r="L4" s="1212"/>
      <c r="M4" s="1212"/>
      <c r="N4" s="1212"/>
      <c r="O4" s="1212"/>
      <c r="P4" s="1212"/>
      <c r="Q4" s="1212"/>
      <c r="R4" s="1212"/>
      <c r="S4" s="1212"/>
    </row>
    <row r="5" spans="1:21" s="11" customFormat="1" ht="18.75" customHeight="1">
      <c r="A5" s="13"/>
      <c r="B5" s="1211" t="s">
        <v>331</v>
      </c>
      <c r="C5" s="1211"/>
      <c r="D5" s="1211"/>
      <c r="E5" s="1210" t="s">
        <v>1579</v>
      </c>
      <c r="F5" s="1210"/>
      <c r="G5" s="1210"/>
      <c r="H5" s="1210"/>
      <c r="I5" s="1213"/>
      <c r="J5" s="1213"/>
      <c r="K5" s="1213"/>
      <c r="L5" s="1213"/>
      <c r="M5" s="1213"/>
      <c r="N5" s="1213"/>
      <c r="O5" s="1213"/>
      <c r="P5" s="1213"/>
      <c r="Q5" s="1213"/>
      <c r="R5" s="1213"/>
      <c r="S5" s="1213"/>
    </row>
    <row r="6" spans="1:21" s="11" customFormat="1" ht="18.75" customHeight="1">
      <c r="A6" s="14" t="s">
        <v>332</v>
      </c>
      <c r="B6" s="834" t="s">
        <v>333</v>
      </c>
      <c r="C6" s="834"/>
      <c r="D6" s="835" t="s">
        <v>334</v>
      </c>
      <c r="E6" s="835"/>
      <c r="F6" s="835"/>
      <c r="G6" s="835"/>
      <c r="H6" s="835"/>
      <c r="I6" s="835"/>
      <c r="J6" s="836"/>
      <c r="K6" s="837" t="s">
        <v>1350</v>
      </c>
      <c r="L6" s="838"/>
      <c r="M6" s="838"/>
      <c r="N6" s="838"/>
      <c r="O6" s="838"/>
      <c r="P6" s="838"/>
      <c r="Q6" s="838"/>
      <c r="R6" s="838"/>
      <c r="S6" s="838"/>
      <c r="U6" s="26"/>
    </row>
    <row r="7" spans="1:21" s="11" customFormat="1" ht="32.25" customHeight="1">
      <c r="A7" s="15"/>
      <c r="B7" s="841" t="s">
        <v>335</v>
      </c>
      <c r="C7" s="841"/>
      <c r="D7" s="841" t="s">
        <v>336</v>
      </c>
      <c r="E7" s="841"/>
      <c r="F7" s="841"/>
      <c r="G7" s="841"/>
      <c r="H7" s="841"/>
      <c r="I7" s="841"/>
      <c r="J7" s="842"/>
      <c r="K7" s="839"/>
      <c r="L7" s="840"/>
      <c r="M7" s="840"/>
      <c r="N7" s="840"/>
      <c r="O7" s="840"/>
      <c r="P7" s="840"/>
      <c r="Q7" s="840"/>
      <c r="R7" s="840"/>
      <c r="S7" s="840"/>
    </row>
    <row r="8" spans="1:21" s="11" customFormat="1" ht="40.5" customHeight="1">
      <c r="A8" s="235" t="s">
        <v>1338</v>
      </c>
      <c r="B8" s="856" t="s">
        <v>337</v>
      </c>
      <c r="C8" s="856"/>
      <c r="D8" s="857" t="s">
        <v>338</v>
      </c>
      <c r="E8" s="857"/>
      <c r="F8" s="857"/>
      <c r="G8" s="857"/>
      <c r="H8" s="857"/>
      <c r="I8" s="857"/>
      <c r="J8" s="858"/>
      <c r="K8" s="859" t="s">
        <v>1349</v>
      </c>
      <c r="L8" s="860"/>
      <c r="M8" s="861"/>
      <c r="N8" s="859" t="s">
        <v>1336</v>
      </c>
      <c r="O8" s="860"/>
      <c r="P8" s="861"/>
      <c r="Q8" s="859" t="s">
        <v>1348</v>
      </c>
      <c r="R8" s="860"/>
      <c r="S8" s="860"/>
    </row>
    <row r="9" spans="1:21" s="11" customFormat="1" ht="18.75" customHeight="1">
      <c r="A9" s="16" t="s">
        <v>339</v>
      </c>
      <c r="B9" s="16"/>
      <c r="C9" s="17"/>
      <c r="D9" s="18"/>
      <c r="E9" s="18"/>
      <c r="F9" s="18"/>
      <c r="G9" s="19"/>
      <c r="H9" s="19"/>
      <c r="I9" s="19"/>
      <c r="J9" s="20"/>
      <c r="K9" s="21"/>
      <c r="L9" s="21"/>
      <c r="M9" s="22"/>
      <c r="N9" s="21"/>
      <c r="O9" s="21"/>
      <c r="P9" s="22"/>
      <c r="Q9" s="21"/>
      <c r="R9" s="21"/>
      <c r="S9" s="21"/>
    </row>
    <row r="10" spans="1:21" s="11" customFormat="1" ht="26.25" customHeight="1">
      <c r="A10" s="254">
        <v>10100</v>
      </c>
      <c r="B10" s="1037" t="s">
        <v>340</v>
      </c>
      <c r="C10" s="1037"/>
      <c r="D10" s="844" t="s">
        <v>341</v>
      </c>
      <c r="E10" s="844"/>
      <c r="F10" s="844"/>
      <c r="G10" s="844"/>
      <c r="H10" s="844"/>
      <c r="I10" s="844"/>
      <c r="J10" s="845"/>
      <c r="K10" s="1038"/>
      <c r="L10" s="1039"/>
      <c r="M10" s="1040"/>
      <c r="N10" s="1041"/>
      <c r="O10" s="1039"/>
      <c r="P10" s="1040"/>
      <c r="Q10" s="1041"/>
      <c r="R10" s="1039"/>
      <c r="S10" s="1039"/>
    </row>
    <row r="11" spans="1:21" s="11" customFormat="1" ht="50.25" customHeight="1">
      <c r="A11" s="239">
        <v>10101</v>
      </c>
      <c r="B11" s="833" t="s">
        <v>1341</v>
      </c>
      <c r="C11" s="833"/>
      <c r="D11" s="833" t="s">
        <v>342</v>
      </c>
      <c r="E11" s="833"/>
      <c r="F11" s="833"/>
      <c r="G11" s="833"/>
      <c r="H11" s="833"/>
      <c r="I11" s="833"/>
      <c r="J11" s="848"/>
      <c r="K11" s="240" t="s">
        <v>113</v>
      </c>
      <c r="L11" s="849">
        <v>0</v>
      </c>
      <c r="M11" s="850"/>
      <c r="N11" s="240" t="s">
        <v>113</v>
      </c>
      <c r="O11" s="849">
        <v>0</v>
      </c>
      <c r="P11" s="850"/>
      <c r="Q11" s="240" t="s">
        <v>113</v>
      </c>
      <c r="R11" s="851">
        <f t="shared" ref="R11:R17" si="0">L11+O11</f>
        <v>0</v>
      </c>
      <c r="S11" s="851"/>
    </row>
    <row r="12" spans="1:21" s="11" customFormat="1" ht="26.25" customHeight="1">
      <c r="A12" s="239">
        <v>10102</v>
      </c>
      <c r="B12" s="852" t="s">
        <v>343</v>
      </c>
      <c r="C12" s="852"/>
      <c r="D12" s="833" t="s">
        <v>344</v>
      </c>
      <c r="E12" s="833"/>
      <c r="F12" s="833"/>
      <c r="G12" s="1031" t="s">
        <v>1339</v>
      </c>
      <c r="H12" s="1031"/>
      <c r="I12" s="241">
        <v>0</v>
      </c>
      <c r="J12" s="242" t="s">
        <v>52</v>
      </c>
      <c r="K12" s="240" t="s">
        <v>113</v>
      </c>
      <c r="L12" s="849">
        <v>0</v>
      </c>
      <c r="M12" s="850"/>
      <c r="N12" s="240" t="s">
        <v>113</v>
      </c>
      <c r="O12" s="849">
        <v>0</v>
      </c>
      <c r="P12" s="850"/>
      <c r="Q12" s="240" t="s">
        <v>113</v>
      </c>
      <c r="R12" s="851">
        <f t="shared" si="0"/>
        <v>0</v>
      </c>
      <c r="S12" s="851"/>
    </row>
    <row r="13" spans="1:21" s="11" customFormat="1" ht="15.95" customHeight="1">
      <c r="A13" s="239">
        <v>10103</v>
      </c>
      <c r="B13" s="852" t="s">
        <v>345</v>
      </c>
      <c r="C13" s="852"/>
      <c r="D13" s="833" t="s">
        <v>346</v>
      </c>
      <c r="E13" s="833"/>
      <c r="F13" s="833"/>
      <c r="G13" s="833"/>
      <c r="H13" s="833"/>
      <c r="I13" s="833"/>
      <c r="J13" s="848"/>
      <c r="K13" s="243" t="s">
        <v>113</v>
      </c>
      <c r="L13" s="849">
        <v>0</v>
      </c>
      <c r="M13" s="850"/>
      <c r="N13" s="243" t="s">
        <v>113</v>
      </c>
      <c r="O13" s="849">
        <v>0</v>
      </c>
      <c r="P13" s="850"/>
      <c r="Q13" s="243" t="s">
        <v>113</v>
      </c>
      <c r="R13" s="851">
        <f t="shared" si="0"/>
        <v>0</v>
      </c>
      <c r="S13" s="851"/>
    </row>
    <row r="14" spans="1:21" s="11" customFormat="1" ht="27" customHeight="1">
      <c r="A14" s="244">
        <v>10104</v>
      </c>
      <c r="B14" s="852" t="s">
        <v>347</v>
      </c>
      <c r="C14" s="852"/>
      <c r="D14" s="833" t="s">
        <v>348</v>
      </c>
      <c r="E14" s="833"/>
      <c r="F14" s="833"/>
      <c r="G14" s="833"/>
      <c r="H14" s="833"/>
      <c r="I14" s="833"/>
      <c r="J14" s="848"/>
      <c r="K14" s="240" t="s">
        <v>113</v>
      </c>
      <c r="L14" s="849">
        <v>0</v>
      </c>
      <c r="M14" s="850"/>
      <c r="N14" s="240" t="s">
        <v>113</v>
      </c>
      <c r="O14" s="849">
        <v>0</v>
      </c>
      <c r="P14" s="850"/>
      <c r="Q14" s="240" t="s">
        <v>113</v>
      </c>
      <c r="R14" s="851">
        <f t="shared" si="0"/>
        <v>0</v>
      </c>
      <c r="S14" s="851"/>
    </row>
    <row r="15" spans="1:21" s="11" customFormat="1" ht="15.95" customHeight="1">
      <c r="A15" s="244">
        <v>10105</v>
      </c>
      <c r="B15" s="867" t="s">
        <v>349</v>
      </c>
      <c r="C15" s="867"/>
      <c r="D15" s="797" t="s">
        <v>1583</v>
      </c>
      <c r="E15" s="797"/>
      <c r="F15" s="797"/>
      <c r="G15" s="797"/>
      <c r="H15" s="797"/>
      <c r="I15" s="797"/>
      <c r="J15" s="829"/>
      <c r="K15" s="802" t="s">
        <v>113</v>
      </c>
      <c r="L15" s="798">
        <v>0</v>
      </c>
      <c r="M15" s="799"/>
      <c r="N15" s="804" t="s">
        <v>113</v>
      </c>
      <c r="O15" s="798">
        <v>0</v>
      </c>
      <c r="P15" s="799"/>
      <c r="Q15" s="804" t="s">
        <v>113</v>
      </c>
      <c r="R15" s="806">
        <f t="shared" si="0"/>
        <v>0</v>
      </c>
      <c r="S15" s="806"/>
    </row>
    <row r="16" spans="1:21" s="11" customFormat="1" ht="16.5" customHeight="1">
      <c r="A16" s="282"/>
      <c r="B16" s="795"/>
      <c r="C16" s="795"/>
      <c r="D16" s="795"/>
      <c r="E16" s="795"/>
      <c r="F16" s="795"/>
      <c r="G16" s="795"/>
      <c r="H16" s="795"/>
      <c r="I16" s="795"/>
      <c r="J16" s="796"/>
      <c r="K16" s="827"/>
      <c r="L16" s="823"/>
      <c r="M16" s="824"/>
      <c r="N16" s="826"/>
      <c r="O16" s="823"/>
      <c r="P16" s="824"/>
      <c r="Q16" s="826"/>
      <c r="R16" s="825"/>
      <c r="S16" s="825"/>
    </row>
    <row r="17" spans="1:19" s="11" customFormat="1" ht="15.95" customHeight="1" thickBot="1">
      <c r="A17" s="244">
        <v>10106</v>
      </c>
      <c r="B17" s="830" t="s">
        <v>1570</v>
      </c>
      <c r="C17" s="830"/>
      <c r="D17" s="797" t="s">
        <v>1584</v>
      </c>
      <c r="E17" s="797"/>
      <c r="F17" s="797"/>
      <c r="G17" s="797"/>
      <c r="H17" s="797"/>
      <c r="I17" s="797"/>
      <c r="J17" s="829"/>
      <c r="K17" s="1036" t="s">
        <v>113</v>
      </c>
      <c r="L17" s="1034">
        <v>0</v>
      </c>
      <c r="M17" s="1035"/>
      <c r="N17" s="1033" t="s">
        <v>113</v>
      </c>
      <c r="O17" s="1034">
        <v>0</v>
      </c>
      <c r="P17" s="1035"/>
      <c r="Q17" s="1033" t="s">
        <v>113</v>
      </c>
      <c r="R17" s="807">
        <f t="shared" si="0"/>
        <v>0</v>
      </c>
      <c r="S17" s="807"/>
    </row>
    <row r="18" spans="1:19" s="11" customFormat="1" ht="16.5" customHeight="1" thickTop="1" thickBot="1">
      <c r="A18" s="497"/>
      <c r="B18" s="795"/>
      <c r="C18" s="795"/>
      <c r="D18" s="795"/>
      <c r="E18" s="795"/>
      <c r="F18" s="795"/>
      <c r="G18" s="795"/>
      <c r="H18" s="795"/>
      <c r="I18" s="795"/>
      <c r="J18" s="796"/>
      <c r="K18" s="803"/>
      <c r="L18" s="800"/>
      <c r="M18" s="801"/>
      <c r="N18" s="805"/>
      <c r="O18" s="800"/>
      <c r="P18" s="801"/>
      <c r="Q18" s="805"/>
      <c r="R18" s="807"/>
      <c r="S18" s="807"/>
    </row>
    <row r="19" spans="1:19" s="11" customFormat="1" ht="15" customHeight="1" thickTop="1">
      <c r="A19" s="1016" t="s">
        <v>1340</v>
      </c>
      <c r="B19" s="1016"/>
      <c r="C19" s="1016"/>
      <c r="D19" s="1016"/>
      <c r="E19" s="1016"/>
      <c r="F19" s="1016"/>
      <c r="G19" s="1016"/>
      <c r="H19" s="1016"/>
      <c r="I19" s="1016"/>
      <c r="J19" s="1017"/>
      <c r="K19" s="246" t="s">
        <v>113</v>
      </c>
      <c r="L19" s="816">
        <f>SUM(L11:M18)</f>
        <v>0</v>
      </c>
      <c r="M19" s="817"/>
      <c r="N19" s="246" t="s">
        <v>113</v>
      </c>
      <c r="O19" s="816">
        <f>SUM(O11:P18)</f>
        <v>0</v>
      </c>
      <c r="P19" s="817"/>
      <c r="Q19" s="246" t="s">
        <v>113</v>
      </c>
      <c r="R19" s="816">
        <f>SUM(R11:S18)</f>
        <v>0</v>
      </c>
      <c r="S19" s="816"/>
    </row>
    <row r="20" spans="1:19" s="11" customFormat="1" ht="15" customHeight="1">
      <c r="A20" s="254">
        <v>10200</v>
      </c>
      <c r="B20" s="818" t="s">
        <v>351</v>
      </c>
      <c r="C20" s="818"/>
      <c r="D20" s="819" t="s">
        <v>352</v>
      </c>
      <c r="E20" s="819"/>
      <c r="F20" s="819"/>
      <c r="G20" s="819"/>
      <c r="H20" s="819"/>
      <c r="I20" s="819"/>
      <c r="J20" s="820"/>
      <c r="K20" s="1021"/>
      <c r="L20" s="1022"/>
      <c r="M20" s="1023"/>
      <c r="N20" s="1024"/>
      <c r="O20" s="1022"/>
      <c r="P20" s="1023"/>
      <c r="Q20" s="1024"/>
      <c r="R20" s="1022"/>
      <c r="S20" s="1022"/>
    </row>
    <row r="21" spans="1:19" s="11" customFormat="1" ht="15.95" customHeight="1">
      <c r="A21" s="249">
        <v>10201</v>
      </c>
      <c r="B21" s="852" t="s">
        <v>353</v>
      </c>
      <c r="C21" s="852"/>
      <c r="D21" s="833" t="s">
        <v>354</v>
      </c>
      <c r="E21" s="833"/>
      <c r="F21" s="833"/>
      <c r="G21" s="1031" t="s">
        <v>1342</v>
      </c>
      <c r="H21" s="1031"/>
      <c r="I21" s="241">
        <v>0</v>
      </c>
      <c r="J21" s="242" t="s">
        <v>52</v>
      </c>
      <c r="K21" s="250" t="s">
        <v>113</v>
      </c>
      <c r="L21" s="823">
        <v>0</v>
      </c>
      <c r="M21" s="824"/>
      <c r="N21" s="250" t="s">
        <v>113</v>
      </c>
      <c r="O21" s="823">
        <v>0</v>
      </c>
      <c r="P21" s="824"/>
      <c r="Q21" s="250" t="s">
        <v>113</v>
      </c>
      <c r="R21" s="825">
        <f t="shared" ref="R21:R27" si="1">L21+O21</f>
        <v>0</v>
      </c>
      <c r="S21" s="825"/>
    </row>
    <row r="22" spans="1:19" s="11" customFormat="1" ht="15.95" customHeight="1">
      <c r="A22" s="249">
        <v>10202</v>
      </c>
      <c r="B22" s="852" t="s">
        <v>355</v>
      </c>
      <c r="C22" s="852"/>
      <c r="D22" s="833" t="s">
        <v>356</v>
      </c>
      <c r="E22" s="833"/>
      <c r="F22" s="833"/>
      <c r="G22" s="1031" t="s">
        <v>1342</v>
      </c>
      <c r="H22" s="1031"/>
      <c r="I22" s="241">
        <v>0</v>
      </c>
      <c r="J22" s="242" t="s">
        <v>52</v>
      </c>
      <c r="K22" s="250" t="s">
        <v>113</v>
      </c>
      <c r="L22" s="823">
        <v>0</v>
      </c>
      <c r="M22" s="824"/>
      <c r="N22" s="250" t="s">
        <v>113</v>
      </c>
      <c r="O22" s="823">
        <v>0</v>
      </c>
      <c r="P22" s="824"/>
      <c r="Q22" s="250" t="s">
        <v>113</v>
      </c>
      <c r="R22" s="825">
        <f t="shared" si="1"/>
        <v>0</v>
      </c>
      <c r="S22" s="825"/>
    </row>
    <row r="23" spans="1:19" s="11" customFormat="1" ht="15.95" customHeight="1">
      <c r="A23" s="239">
        <v>10203</v>
      </c>
      <c r="B23" s="852" t="s">
        <v>357</v>
      </c>
      <c r="C23" s="852"/>
      <c r="D23" s="833" t="s">
        <v>358</v>
      </c>
      <c r="E23" s="833"/>
      <c r="F23" s="833"/>
      <c r="G23" s="1031" t="s">
        <v>1342</v>
      </c>
      <c r="H23" s="1031"/>
      <c r="I23" s="241">
        <v>0</v>
      </c>
      <c r="J23" s="242" t="s">
        <v>52</v>
      </c>
      <c r="K23" s="250" t="s">
        <v>113</v>
      </c>
      <c r="L23" s="849">
        <v>0</v>
      </c>
      <c r="M23" s="850"/>
      <c r="N23" s="240" t="s">
        <v>113</v>
      </c>
      <c r="O23" s="849">
        <v>0</v>
      </c>
      <c r="P23" s="850"/>
      <c r="Q23" s="250" t="s">
        <v>113</v>
      </c>
      <c r="R23" s="851">
        <f t="shared" si="1"/>
        <v>0</v>
      </c>
      <c r="S23" s="851"/>
    </row>
    <row r="24" spans="1:19" s="11" customFormat="1" ht="15.95" customHeight="1">
      <c r="A24" s="239">
        <v>10204</v>
      </c>
      <c r="B24" s="852" t="s">
        <v>359</v>
      </c>
      <c r="C24" s="852"/>
      <c r="D24" s="833" t="s">
        <v>360</v>
      </c>
      <c r="E24" s="833"/>
      <c r="F24" s="833"/>
      <c r="G24" s="1031" t="s">
        <v>1342</v>
      </c>
      <c r="H24" s="1031"/>
      <c r="I24" s="241">
        <v>0</v>
      </c>
      <c r="J24" s="242" t="s">
        <v>52</v>
      </c>
      <c r="K24" s="240" t="s">
        <v>113</v>
      </c>
      <c r="L24" s="849">
        <v>0</v>
      </c>
      <c r="M24" s="850"/>
      <c r="N24" s="240" t="s">
        <v>113</v>
      </c>
      <c r="O24" s="849">
        <v>0</v>
      </c>
      <c r="P24" s="850"/>
      <c r="Q24" s="240" t="s">
        <v>113</v>
      </c>
      <c r="R24" s="851">
        <f t="shared" si="1"/>
        <v>0</v>
      </c>
      <c r="S24" s="851"/>
    </row>
    <row r="25" spans="1:19" s="11" customFormat="1" ht="27.75" customHeight="1">
      <c r="A25" s="249">
        <v>10205</v>
      </c>
      <c r="B25" s="852" t="s">
        <v>361</v>
      </c>
      <c r="C25" s="852"/>
      <c r="D25" s="833" t="s">
        <v>362</v>
      </c>
      <c r="E25" s="833"/>
      <c r="F25" s="833"/>
      <c r="G25" s="1031" t="s">
        <v>1339</v>
      </c>
      <c r="H25" s="1031"/>
      <c r="I25" s="241">
        <v>0</v>
      </c>
      <c r="J25" s="242" t="s">
        <v>52</v>
      </c>
      <c r="K25" s="251" t="s">
        <v>113</v>
      </c>
      <c r="L25" s="849">
        <v>0</v>
      </c>
      <c r="M25" s="850"/>
      <c r="N25" s="250" t="s">
        <v>113</v>
      </c>
      <c r="O25" s="849">
        <v>0</v>
      </c>
      <c r="P25" s="850"/>
      <c r="Q25" s="250" t="s">
        <v>113</v>
      </c>
      <c r="R25" s="851">
        <f t="shared" si="1"/>
        <v>0</v>
      </c>
      <c r="S25" s="851"/>
    </row>
    <row r="26" spans="1:19" s="11" customFormat="1" ht="29.25" customHeight="1">
      <c r="A26" s="249">
        <v>10206</v>
      </c>
      <c r="B26" s="852" t="s">
        <v>363</v>
      </c>
      <c r="C26" s="852"/>
      <c r="D26" s="833" t="s">
        <v>1377</v>
      </c>
      <c r="E26" s="833"/>
      <c r="F26" s="833"/>
      <c r="G26" s="1031" t="s">
        <v>1342</v>
      </c>
      <c r="H26" s="1031"/>
      <c r="I26" s="241">
        <v>0</v>
      </c>
      <c r="J26" s="242" t="s">
        <v>52</v>
      </c>
      <c r="K26" s="251" t="s">
        <v>113</v>
      </c>
      <c r="L26" s="849">
        <v>0</v>
      </c>
      <c r="M26" s="850"/>
      <c r="N26" s="240" t="s">
        <v>113</v>
      </c>
      <c r="O26" s="849">
        <v>0</v>
      </c>
      <c r="P26" s="850"/>
      <c r="Q26" s="240" t="s">
        <v>113</v>
      </c>
      <c r="R26" s="851">
        <f t="shared" si="1"/>
        <v>0</v>
      </c>
      <c r="S26" s="851"/>
    </row>
    <row r="27" spans="1:19" s="11" customFormat="1" ht="15" customHeight="1">
      <c r="A27" s="282">
        <v>10207</v>
      </c>
      <c r="B27" s="830" t="s">
        <v>1570</v>
      </c>
      <c r="C27" s="830"/>
      <c r="D27" s="797" t="s">
        <v>1584</v>
      </c>
      <c r="E27" s="797"/>
      <c r="F27" s="797"/>
      <c r="G27" s="797"/>
      <c r="H27" s="797"/>
      <c r="I27" s="797"/>
      <c r="J27" s="829"/>
      <c r="K27" s="802" t="s">
        <v>113</v>
      </c>
      <c r="L27" s="798">
        <v>0</v>
      </c>
      <c r="M27" s="799"/>
      <c r="N27" s="804" t="s">
        <v>113</v>
      </c>
      <c r="O27" s="798">
        <v>0</v>
      </c>
      <c r="P27" s="799"/>
      <c r="Q27" s="804" t="s">
        <v>113</v>
      </c>
      <c r="R27" s="806">
        <f t="shared" si="1"/>
        <v>0</v>
      </c>
      <c r="S27" s="806"/>
    </row>
    <row r="28" spans="1:19" s="11" customFormat="1" ht="16.5" customHeight="1" thickBot="1">
      <c r="A28" s="497"/>
      <c r="B28" s="795"/>
      <c r="C28" s="795"/>
      <c r="D28" s="795"/>
      <c r="E28" s="795"/>
      <c r="F28" s="795"/>
      <c r="G28" s="795"/>
      <c r="H28" s="795"/>
      <c r="I28" s="795"/>
      <c r="J28" s="796"/>
      <c r="K28" s="803"/>
      <c r="L28" s="800"/>
      <c r="M28" s="801"/>
      <c r="N28" s="805"/>
      <c r="O28" s="800"/>
      <c r="P28" s="801"/>
      <c r="Q28" s="805"/>
      <c r="R28" s="807"/>
      <c r="S28" s="807"/>
    </row>
    <row r="29" spans="1:19" s="11" customFormat="1" ht="15" customHeight="1" thickTop="1">
      <c r="A29" s="1016" t="s">
        <v>1340</v>
      </c>
      <c r="B29" s="1016"/>
      <c r="C29" s="1016"/>
      <c r="D29" s="1016"/>
      <c r="E29" s="1016"/>
      <c r="F29" s="1016"/>
      <c r="G29" s="1016"/>
      <c r="H29" s="1016"/>
      <c r="I29" s="1016"/>
      <c r="J29" s="1017"/>
      <c r="K29" s="311" t="s">
        <v>113</v>
      </c>
      <c r="L29" s="816">
        <f>SUM(L21:M28)</f>
        <v>0</v>
      </c>
      <c r="M29" s="817"/>
      <c r="N29" s="246" t="s">
        <v>113</v>
      </c>
      <c r="O29" s="816">
        <f>SUM(O21:P28)</f>
        <v>0</v>
      </c>
      <c r="P29" s="817"/>
      <c r="Q29" s="246" t="s">
        <v>113</v>
      </c>
      <c r="R29" s="816">
        <f>SUM(R21:S28)</f>
        <v>0</v>
      </c>
      <c r="S29" s="816"/>
    </row>
    <row r="30" spans="1:19" s="11" customFormat="1" ht="15" customHeight="1">
      <c r="A30" s="254">
        <v>10300</v>
      </c>
      <c r="B30" s="818" t="s">
        <v>365</v>
      </c>
      <c r="C30" s="818"/>
      <c r="D30" s="819" t="s">
        <v>366</v>
      </c>
      <c r="E30" s="819"/>
      <c r="F30" s="819"/>
      <c r="G30" s="819"/>
      <c r="H30" s="819"/>
      <c r="I30" s="819"/>
      <c r="J30" s="820"/>
      <c r="K30" s="1021"/>
      <c r="L30" s="1022"/>
      <c r="M30" s="1023"/>
      <c r="N30" s="1024"/>
      <c r="O30" s="1022"/>
      <c r="P30" s="1023"/>
      <c r="Q30" s="1024"/>
      <c r="R30" s="1022"/>
      <c r="S30" s="1022"/>
    </row>
    <row r="31" spans="1:19" s="11" customFormat="1" ht="42.75" customHeight="1">
      <c r="A31" s="239">
        <v>10301</v>
      </c>
      <c r="B31" s="852" t="s">
        <v>521</v>
      </c>
      <c r="C31" s="852"/>
      <c r="D31" s="833" t="s">
        <v>367</v>
      </c>
      <c r="E31" s="833"/>
      <c r="F31" s="833"/>
      <c r="G31" s="1031" t="s">
        <v>1342</v>
      </c>
      <c r="H31" s="1031"/>
      <c r="I31" s="241">
        <v>0</v>
      </c>
      <c r="J31" s="242" t="s">
        <v>52</v>
      </c>
      <c r="K31" s="250" t="s">
        <v>113</v>
      </c>
      <c r="L31" s="823">
        <v>0</v>
      </c>
      <c r="M31" s="824"/>
      <c r="N31" s="250" t="s">
        <v>113</v>
      </c>
      <c r="O31" s="823">
        <v>0</v>
      </c>
      <c r="P31" s="824"/>
      <c r="Q31" s="250" t="s">
        <v>113</v>
      </c>
      <c r="R31" s="825">
        <f>L31+O31</f>
        <v>0</v>
      </c>
      <c r="S31" s="825"/>
    </row>
    <row r="32" spans="1:19" s="11" customFormat="1" ht="39" customHeight="1">
      <c r="A32" s="239">
        <v>10302</v>
      </c>
      <c r="B32" s="833" t="s">
        <v>1345</v>
      </c>
      <c r="C32" s="833"/>
      <c r="D32" s="833" t="s">
        <v>368</v>
      </c>
      <c r="E32" s="833"/>
      <c r="F32" s="833"/>
      <c r="G32" s="1031" t="s">
        <v>1339</v>
      </c>
      <c r="H32" s="1031"/>
      <c r="I32" s="241">
        <v>0</v>
      </c>
      <c r="J32" s="242" t="s">
        <v>52</v>
      </c>
      <c r="K32" s="250" t="s">
        <v>113</v>
      </c>
      <c r="L32" s="823">
        <v>0</v>
      </c>
      <c r="M32" s="824"/>
      <c r="N32" s="250" t="s">
        <v>113</v>
      </c>
      <c r="O32" s="823">
        <v>0</v>
      </c>
      <c r="P32" s="824"/>
      <c r="Q32" s="250" t="s">
        <v>113</v>
      </c>
      <c r="R32" s="825">
        <f>L32+O32</f>
        <v>0</v>
      </c>
      <c r="S32" s="825"/>
    </row>
    <row r="33" spans="1:19" s="11" customFormat="1" ht="77.25" customHeight="1">
      <c r="A33" s="239">
        <v>10303</v>
      </c>
      <c r="B33" s="833" t="s">
        <v>1346</v>
      </c>
      <c r="C33" s="833"/>
      <c r="D33" s="833" t="s">
        <v>522</v>
      </c>
      <c r="E33" s="833"/>
      <c r="F33" s="833"/>
      <c r="G33" s="1031" t="s">
        <v>1339</v>
      </c>
      <c r="H33" s="1031"/>
      <c r="I33" s="241">
        <v>0</v>
      </c>
      <c r="J33" s="242" t="s">
        <v>52</v>
      </c>
      <c r="K33" s="250" t="s">
        <v>113</v>
      </c>
      <c r="L33" s="823">
        <v>0</v>
      </c>
      <c r="M33" s="824"/>
      <c r="N33" s="250" t="s">
        <v>113</v>
      </c>
      <c r="O33" s="823">
        <v>0</v>
      </c>
      <c r="P33" s="824"/>
      <c r="Q33" s="250" t="s">
        <v>113</v>
      </c>
      <c r="R33" s="825">
        <f>L33+O33</f>
        <v>0</v>
      </c>
      <c r="S33" s="825"/>
    </row>
    <row r="34" spans="1:19" s="11" customFormat="1" ht="39.75" customHeight="1">
      <c r="A34" s="244">
        <v>10304</v>
      </c>
      <c r="B34" s="852" t="s">
        <v>523</v>
      </c>
      <c r="C34" s="852"/>
      <c r="D34" s="833" t="s">
        <v>371</v>
      </c>
      <c r="E34" s="833"/>
      <c r="F34" s="833"/>
      <c r="G34" s="1031" t="s">
        <v>1339</v>
      </c>
      <c r="H34" s="1031"/>
      <c r="I34" s="241">
        <v>0</v>
      </c>
      <c r="J34" s="242" t="s">
        <v>52</v>
      </c>
      <c r="K34" s="285" t="s">
        <v>113</v>
      </c>
      <c r="L34" s="849">
        <v>0</v>
      </c>
      <c r="M34" s="850"/>
      <c r="N34" s="250" t="s">
        <v>113</v>
      </c>
      <c r="O34" s="823">
        <v>0</v>
      </c>
      <c r="P34" s="824"/>
      <c r="Q34" s="250" t="s">
        <v>113</v>
      </c>
      <c r="R34" s="825">
        <f>L34+O34</f>
        <v>0</v>
      </c>
      <c r="S34" s="825"/>
    </row>
    <row r="35" spans="1:19" s="11" customFormat="1" ht="15.95" customHeight="1">
      <c r="A35" s="244">
        <v>10305</v>
      </c>
      <c r="B35" s="830" t="s">
        <v>1570</v>
      </c>
      <c r="C35" s="830"/>
      <c r="D35" s="797" t="s">
        <v>1584</v>
      </c>
      <c r="E35" s="797"/>
      <c r="F35" s="797"/>
      <c r="G35" s="797"/>
      <c r="H35" s="797"/>
      <c r="I35" s="797"/>
      <c r="J35" s="829"/>
      <c r="K35" s="802" t="s">
        <v>113</v>
      </c>
      <c r="L35" s="798">
        <v>0</v>
      </c>
      <c r="M35" s="799"/>
      <c r="N35" s="804" t="s">
        <v>113</v>
      </c>
      <c r="O35" s="798">
        <v>0</v>
      </c>
      <c r="P35" s="799"/>
      <c r="Q35" s="804" t="s">
        <v>113</v>
      </c>
      <c r="R35" s="806">
        <f>L35+O35</f>
        <v>0</v>
      </c>
      <c r="S35" s="806"/>
    </row>
    <row r="36" spans="1:19" s="11" customFormat="1" ht="15" customHeight="1" thickBot="1">
      <c r="A36" s="282"/>
      <c r="B36" s="1042"/>
      <c r="C36" s="1042"/>
      <c r="D36" s="1042"/>
      <c r="E36" s="1042"/>
      <c r="F36" s="1042"/>
      <c r="G36" s="1042"/>
      <c r="H36" s="1042"/>
      <c r="I36" s="1042"/>
      <c r="J36" s="1043"/>
      <c r="K36" s="803"/>
      <c r="L36" s="800"/>
      <c r="M36" s="801"/>
      <c r="N36" s="805"/>
      <c r="O36" s="800"/>
      <c r="P36" s="801"/>
      <c r="Q36" s="805"/>
      <c r="R36" s="807"/>
      <c r="S36" s="807"/>
    </row>
    <row r="37" spans="1:19" s="11" customFormat="1" ht="15" customHeight="1" thickTop="1">
      <c r="A37" s="1016" t="s">
        <v>1343</v>
      </c>
      <c r="B37" s="1016"/>
      <c r="C37" s="1016"/>
      <c r="D37" s="1016"/>
      <c r="E37" s="1016"/>
      <c r="F37" s="1016"/>
      <c r="G37" s="1016"/>
      <c r="H37" s="1016"/>
      <c r="I37" s="1016"/>
      <c r="J37" s="1017"/>
      <c r="K37" s="246" t="s">
        <v>113</v>
      </c>
      <c r="L37" s="816">
        <f>SUM(L31:M36)</f>
        <v>0</v>
      </c>
      <c r="M37" s="817"/>
      <c r="N37" s="246" t="s">
        <v>113</v>
      </c>
      <c r="O37" s="816">
        <f>SUM(O31:P36)</f>
        <v>0</v>
      </c>
      <c r="P37" s="817"/>
      <c r="Q37" s="246" t="s">
        <v>113</v>
      </c>
      <c r="R37" s="816">
        <f>SUM(R31:S36)</f>
        <v>0</v>
      </c>
      <c r="S37" s="816"/>
    </row>
    <row r="38" spans="1:19" s="11" customFormat="1" ht="15" customHeight="1">
      <c r="A38" s="254">
        <v>10400</v>
      </c>
      <c r="B38" s="843" t="s">
        <v>372</v>
      </c>
      <c r="C38" s="843"/>
      <c r="D38" s="844" t="s">
        <v>67</v>
      </c>
      <c r="E38" s="844"/>
      <c r="F38" s="844"/>
      <c r="G38" s="844"/>
      <c r="H38" s="844"/>
      <c r="I38" s="844"/>
      <c r="J38" s="845"/>
      <c r="K38" s="1021"/>
      <c r="L38" s="1022"/>
      <c r="M38" s="1023"/>
      <c r="N38" s="1024"/>
      <c r="O38" s="1022"/>
      <c r="P38" s="1023"/>
      <c r="Q38" s="1024"/>
      <c r="R38" s="1022"/>
      <c r="S38" s="1022"/>
    </row>
    <row r="39" spans="1:19" s="11" customFormat="1" ht="15.95" customHeight="1">
      <c r="A39" s="249">
        <v>10401</v>
      </c>
      <c r="B39" s="852" t="s">
        <v>373</v>
      </c>
      <c r="C39" s="852"/>
      <c r="D39" s="833" t="s">
        <v>374</v>
      </c>
      <c r="E39" s="833"/>
      <c r="F39" s="833"/>
      <c r="G39" s="833"/>
      <c r="H39" s="833"/>
      <c r="I39" s="833"/>
      <c r="J39" s="848"/>
      <c r="K39" s="240" t="s">
        <v>113</v>
      </c>
      <c r="L39" s="823">
        <v>0</v>
      </c>
      <c r="M39" s="824"/>
      <c r="N39" s="250" t="s">
        <v>113</v>
      </c>
      <c r="O39" s="823">
        <v>0</v>
      </c>
      <c r="P39" s="824"/>
      <c r="Q39" s="250" t="s">
        <v>113</v>
      </c>
      <c r="R39" s="825">
        <f>L39+O39</f>
        <v>0</v>
      </c>
      <c r="S39" s="825"/>
    </row>
    <row r="40" spans="1:19" s="11" customFormat="1" ht="15.95" customHeight="1">
      <c r="A40" s="244">
        <v>10402</v>
      </c>
      <c r="B40" s="830" t="s">
        <v>1570</v>
      </c>
      <c r="C40" s="830"/>
      <c r="D40" s="797" t="s">
        <v>1584</v>
      </c>
      <c r="E40" s="797"/>
      <c r="F40" s="797"/>
      <c r="G40" s="797"/>
      <c r="H40" s="797"/>
      <c r="I40" s="797"/>
      <c r="J40" s="829"/>
      <c r="K40" s="802" t="s">
        <v>113</v>
      </c>
      <c r="L40" s="798">
        <v>0</v>
      </c>
      <c r="M40" s="799"/>
      <c r="N40" s="804" t="s">
        <v>113</v>
      </c>
      <c r="O40" s="798">
        <v>0</v>
      </c>
      <c r="P40" s="799"/>
      <c r="Q40" s="804" t="s">
        <v>113</v>
      </c>
      <c r="R40" s="806">
        <f>L40+O40</f>
        <v>0</v>
      </c>
      <c r="S40" s="806"/>
    </row>
    <row r="41" spans="1:19" s="11" customFormat="1" ht="15" customHeight="1" thickBot="1">
      <c r="A41" s="497"/>
      <c r="B41" s="1042"/>
      <c r="C41" s="1042"/>
      <c r="D41" s="1042"/>
      <c r="E41" s="1042"/>
      <c r="F41" s="1042"/>
      <c r="G41" s="1042"/>
      <c r="H41" s="1042"/>
      <c r="I41" s="1042"/>
      <c r="J41" s="1043"/>
      <c r="K41" s="803"/>
      <c r="L41" s="800"/>
      <c r="M41" s="801"/>
      <c r="N41" s="805"/>
      <c r="O41" s="800"/>
      <c r="P41" s="801"/>
      <c r="Q41" s="805"/>
      <c r="R41" s="807"/>
      <c r="S41" s="807"/>
    </row>
    <row r="42" spans="1:19" s="11" customFormat="1" ht="15" customHeight="1" thickTop="1" thickBot="1">
      <c r="A42" s="1016" t="s">
        <v>1340</v>
      </c>
      <c r="B42" s="1016"/>
      <c r="C42" s="1016"/>
      <c r="D42" s="1016"/>
      <c r="E42" s="1016"/>
      <c r="F42" s="1016"/>
      <c r="G42" s="1016"/>
      <c r="H42" s="1016"/>
      <c r="I42" s="1016"/>
      <c r="J42" s="1017"/>
      <c r="K42" s="255" t="s">
        <v>113</v>
      </c>
      <c r="L42" s="886">
        <f>SUM(L39:M41)</f>
        <v>0</v>
      </c>
      <c r="M42" s="887"/>
      <c r="N42" s="255" t="s">
        <v>113</v>
      </c>
      <c r="O42" s="886">
        <f>SUM(O39:P41)</f>
        <v>0</v>
      </c>
      <c r="P42" s="887"/>
      <c r="Q42" s="255" t="s">
        <v>113</v>
      </c>
      <c r="R42" s="886">
        <f>SUM(R39:S41)</f>
        <v>0</v>
      </c>
      <c r="S42" s="886"/>
    </row>
    <row r="43" spans="1:19" s="11" customFormat="1" ht="21" customHeight="1" thickTop="1">
      <c r="A43" s="1044" t="s">
        <v>375</v>
      </c>
      <c r="B43" s="1044"/>
      <c r="C43" s="1044"/>
      <c r="D43" s="1044"/>
      <c r="E43" s="1044"/>
      <c r="F43" s="1044"/>
      <c r="G43" s="1044"/>
      <c r="H43" s="1044"/>
      <c r="I43" s="1044"/>
      <c r="J43" s="1045"/>
      <c r="K43" s="25" t="s">
        <v>113</v>
      </c>
      <c r="L43" s="1046">
        <f>L19+L29+L37+L42</f>
        <v>0</v>
      </c>
      <c r="M43" s="1047"/>
      <c r="N43" s="25" t="s">
        <v>113</v>
      </c>
      <c r="O43" s="1046">
        <f>O19+O29+O37+O42</f>
        <v>0</v>
      </c>
      <c r="P43" s="1047"/>
      <c r="Q43" s="25" t="s">
        <v>113</v>
      </c>
      <c r="R43" s="1046">
        <f>R19+R29+R37+R42</f>
        <v>0</v>
      </c>
      <c r="S43" s="1046"/>
    </row>
    <row r="44" spans="1:19" s="11" customFormat="1" ht="21" customHeight="1">
      <c r="A44" s="1048" t="s">
        <v>376</v>
      </c>
      <c r="B44" s="1048"/>
      <c r="C44" s="1048"/>
      <c r="D44" s="1048"/>
      <c r="E44" s="1048"/>
      <c r="F44" s="1048"/>
      <c r="G44" s="1048"/>
      <c r="H44" s="1048"/>
      <c r="I44" s="1048"/>
      <c r="J44" s="1049"/>
      <c r="K44" s="976" t="e">
        <f>L43/R574*100%</f>
        <v>#DIV/0!</v>
      </c>
      <c r="L44" s="977"/>
      <c r="M44" s="978"/>
      <c r="N44" s="979" t="e">
        <f>O43/R574*100%</f>
        <v>#DIV/0!</v>
      </c>
      <c r="O44" s="977"/>
      <c r="P44" s="978"/>
      <c r="Q44" s="979" t="e">
        <f>R43/R574*100%</f>
        <v>#DIV/0!</v>
      </c>
      <c r="R44" s="977"/>
      <c r="S44" s="977"/>
    </row>
    <row r="45" spans="1:19" s="11" customFormat="1" ht="21" customHeight="1">
      <c r="A45" s="1032" t="s">
        <v>1639</v>
      </c>
      <c r="B45" s="1032"/>
      <c r="C45" s="1032"/>
      <c r="D45" s="1032"/>
      <c r="E45" s="1032"/>
      <c r="F45" s="1032"/>
      <c r="G45" s="1032"/>
      <c r="H45" s="1032"/>
      <c r="I45" s="1032"/>
      <c r="J45" s="1032"/>
      <c r="K45" s="1032"/>
      <c r="L45" s="1032"/>
      <c r="M45" s="1032"/>
      <c r="N45" s="1032"/>
      <c r="O45" s="1032"/>
      <c r="P45" s="1032"/>
      <c r="Q45" s="1032"/>
      <c r="R45" s="1032"/>
      <c r="S45" s="1032"/>
    </row>
    <row r="46" spans="1:19" s="11" customFormat="1" ht="21.75" customHeight="1">
      <c r="A46" s="879" t="s">
        <v>377</v>
      </c>
      <c r="B46" s="879"/>
      <c r="C46" s="879"/>
      <c r="D46" s="879"/>
      <c r="E46" s="879"/>
      <c r="F46" s="879"/>
      <c r="G46" s="879"/>
      <c r="H46" s="879"/>
      <c r="I46" s="879"/>
      <c r="J46" s="880"/>
      <c r="K46" s="881"/>
      <c r="L46" s="882"/>
      <c r="M46" s="883"/>
      <c r="N46" s="884"/>
      <c r="O46" s="882"/>
      <c r="P46" s="883"/>
      <c r="Q46" s="884"/>
      <c r="R46" s="882"/>
      <c r="S46" s="882"/>
    </row>
    <row r="47" spans="1:19" s="11" customFormat="1" ht="16.5" customHeight="1">
      <c r="A47" s="275">
        <v>20100</v>
      </c>
      <c r="B47" s="1050" t="s">
        <v>378</v>
      </c>
      <c r="C47" s="1050"/>
      <c r="D47" s="1051" t="s">
        <v>379</v>
      </c>
      <c r="E47" s="1051"/>
      <c r="F47" s="1051"/>
      <c r="G47" s="1051"/>
      <c r="H47" s="1051"/>
      <c r="I47" s="1051"/>
      <c r="J47" s="1052"/>
      <c r="K47" s="283"/>
      <c r="L47" s="1053"/>
      <c r="M47" s="1054"/>
      <c r="N47" s="284"/>
      <c r="O47" s="1053"/>
      <c r="P47" s="1054"/>
      <c r="Q47" s="284"/>
      <c r="R47" s="1053"/>
      <c r="S47" s="1053"/>
    </row>
    <row r="48" spans="1:19" s="11" customFormat="1" ht="16.5" customHeight="1">
      <c r="A48" s="262">
        <v>20101</v>
      </c>
      <c r="B48" s="852" t="s">
        <v>524</v>
      </c>
      <c r="C48" s="852"/>
      <c r="D48" s="833" t="s">
        <v>525</v>
      </c>
      <c r="E48" s="833"/>
      <c r="F48" s="833"/>
      <c r="G48" s="833"/>
      <c r="H48" s="833"/>
      <c r="I48" s="833"/>
      <c r="J48" s="848"/>
      <c r="K48" s="285" t="s">
        <v>113</v>
      </c>
      <c r="L48" s="849">
        <v>0</v>
      </c>
      <c r="M48" s="850"/>
      <c r="N48" s="240" t="s">
        <v>113</v>
      </c>
      <c r="O48" s="849">
        <v>0</v>
      </c>
      <c r="P48" s="850"/>
      <c r="Q48" s="240" t="s">
        <v>113</v>
      </c>
      <c r="R48" s="825">
        <f t="shared" ref="R48:R54" si="2">L48+O48</f>
        <v>0</v>
      </c>
      <c r="S48" s="825"/>
    </row>
    <row r="49" spans="1:19" s="11" customFormat="1" ht="16.5" customHeight="1">
      <c r="A49" s="262">
        <v>20102</v>
      </c>
      <c r="B49" s="852" t="s">
        <v>526</v>
      </c>
      <c r="C49" s="852"/>
      <c r="D49" s="833" t="s">
        <v>527</v>
      </c>
      <c r="E49" s="833"/>
      <c r="F49" s="833"/>
      <c r="G49" s="833"/>
      <c r="H49" s="833"/>
      <c r="I49" s="833"/>
      <c r="J49" s="848"/>
      <c r="K49" s="285" t="s">
        <v>113</v>
      </c>
      <c r="L49" s="849">
        <v>0</v>
      </c>
      <c r="M49" s="850"/>
      <c r="N49" s="240" t="s">
        <v>113</v>
      </c>
      <c r="O49" s="849">
        <v>0</v>
      </c>
      <c r="P49" s="850"/>
      <c r="Q49" s="240" t="s">
        <v>113</v>
      </c>
      <c r="R49" s="825">
        <f t="shared" si="2"/>
        <v>0</v>
      </c>
      <c r="S49" s="825"/>
    </row>
    <row r="50" spans="1:19" s="11" customFormat="1" ht="16.5" customHeight="1">
      <c r="A50" s="262">
        <v>20103</v>
      </c>
      <c r="B50" s="918" t="s">
        <v>528</v>
      </c>
      <c r="C50" s="918"/>
      <c r="D50" s="916" t="s">
        <v>529</v>
      </c>
      <c r="E50" s="916"/>
      <c r="F50" s="916"/>
      <c r="G50" s="916"/>
      <c r="H50" s="916"/>
      <c r="I50" s="916"/>
      <c r="J50" s="1020"/>
      <c r="K50" s="285" t="s">
        <v>113</v>
      </c>
      <c r="L50" s="849">
        <v>0</v>
      </c>
      <c r="M50" s="850"/>
      <c r="N50" s="286" t="s">
        <v>113</v>
      </c>
      <c r="O50" s="849">
        <v>0</v>
      </c>
      <c r="P50" s="850"/>
      <c r="Q50" s="240" t="s">
        <v>113</v>
      </c>
      <c r="R50" s="851">
        <f t="shared" si="2"/>
        <v>0</v>
      </c>
      <c r="S50" s="851"/>
    </row>
    <row r="51" spans="1:19" s="11" customFormat="1" ht="16.5" customHeight="1">
      <c r="A51" s="262">
        <v>20104</v>
      </c>
      <c r="B51" s="915" t="s">
        <v>530</v>
      </c>
      <c r="C51" s="915"/>
      <c r="D51" s="1055" t="s">
        <v>59</v>
      </c>
      <c r="E51" s="1055"/>
      <c r="F51" s="1055"/>
      <c r="G51" s="1055"/>
      <c r="H51" s="1055"/>
      <c r="I51" s="1055"/>
      <c r="J51" s="1056"/>
      <c r="K51" s="240" t="s">
        <v>113</v>
      </c>
      <c r="L51" s="823">
        <v>0</v>
      </c>
      <c r="M51" s="824"/>
      <c r="N51" s="250" t="s">
        <v>113</v>
      </c>
      <c r="O51" s="823">
        <v>0</v>
      </c>
      <c r="P51" s="824"/>
      <c r="Q51" s="250" t="s">
        <v>113</v>
      </c>
      <c r="R51" s="825">
        <f t="shared" si="2"/>
        <v>0</v>
      </c>
      <c r="S51" s="825"/>
    </row>
    <row r="52" spans="1:19" s="11" customFormat="1" ht="16.5" customHeight="1">
      <c r="A52" s="262">
        <v>20105</v>
      </c>
      <c r="B52" s="915" t="s">
        <v>531</v>
      </c>
      <c r="C52" s="915"/>
      <c r="D52" s="1055" t="s">
        <v>532</v>
      </c>
      <c r="E52" s="1055"/>
      <c r="F52" s="1055"/>
      <c r="G52" s="1055"/>
      <c r="H52" s="1055"/>
      <c r="I52" s="1055"/>
      <c r="J52" s="1056"/>
      <c r="K52" s="240" t="s">
        <v>113</v>
      </c>
      <c r="L52" s="823">
        <v>0</v>
      </c>
      <c r="M52" s="824"/>
      <c r="N52" s="250" t="s">
        <v>113</v>
      </c>
      <c r="O52" s="823">
        <v>0</v>
      </c>
      <c r="P52" s="824"/>
      <c r="Q52" s="250" t="s">
        <v>113</v>
      </c>
      <c r="R52" s="825">
        <f t="shared" si="2"/>
        <v>0</v>
      </c>
      <c r="S52" s="825"/>
    </row>
    <row r="53" spans="1:19" s="11" customFormat="1" ht="16.5" customHeight="1">
      <c r="A53" s="262">
        <v>20106</v>
      </c>
      <c r="B53" s="918" t="s">
        <v>533</v>
      </c>
      <c r="C53" s="918"/>
      <c r="D53" s="916" t="s">
        <v>534</v>
      </c>
      <c r="E53" s="916"/>
      <c r="F53" s="916"/>
      <c r="G53" s="916"/>
      <c r="H53" s="916"/>
      <c r="I53" s="916"/>
      <c r="J53" s="1020"/>
      <c r="K53" s="285" t="s">
        <v>113</v>
      </c>
      <c r="L53" s="849">
        <v>0</v>
      </c>
      <c r="M53" s="850"/>
      <c r="N53" s="286" t="s">
        <v>113</v>
      </c>
      <c r="O53" s="849">
        <v>0</v>
      </c>
      <c r="P53" s="850"/>
      <c r="Q53" s="240" t="s">
        <v>113</v>
      </c>
      <c r="R53" s="851">
        <f t="shared" si="2"/>
        <v>0</v>
      </c>
      <c r="S53" s="851"/>
    </row>
    <row r="54" spans="1:19" s="11" customFormat="1" ht="27.75" customHeight="1" thickBot="1">
      <c r="A54" s="262">
        <v>20107</v>
      </c>
      <c r="B54" s="1060" t="s">
        <v>535</v>
      </c>
      <c r="C54" s="1060"/>
      <c r="D54" s="916" t="s">
        <v>1378</v>
      </c>
      <c r="E54" s="916"/>
      <c r="F54" s="916"/>
      <c r="G54" s="916"/>
      <c r="H54" s="916"/>
      <c r="I54" s="916"/>
      <c r="J54" s="1020"/>
      <c r="K54" s="287" t="s">
        <v>113</v>
      </c>
      <c r="L54" s="800">
        <v>0</v>
      </c>
      <c r="M54" s="801"/>
      <c r="N54" s="253" t="s">
        <v>113</v>
      </c>
      <c r="O54" s="800">
        <v>0</v>
      </c>
      <c r="P54" s="801"/>
      <c r="Q54" s="253" t="s">
        <v>113</v>
      </c>
      <c r="R54" s="828">
        <f t="shared" si="2"/>
        <v>0</v>
      </c>
      <c r="S54" s="828"/>
    </row>
    <row r="55" spans="1:19" s="11" customFormat="1" ht="18.75" customHeight="1" thickTop="1">
      <c r="A55" s="1061" t="s">
        <v>1343</v>
      </c>
      <c r="B55" s="1061"/>
      <c r="C55" s="1061"/>
      <c r="D55" s="1061"/>
      <c r="E55" s="1061"/>
      <c r="F55" s="1061"/>
      <c r="G55" s="1061"/>
      <c r="H55" s="1061"/>
      <c r="I55" s="1061"/>
      <c r="J55" s="1062"/>
      <c r="K55" s="252" t="s">
        <v>113</v>
      </c>
      <c r="L55" s="1063">
        <f>SUM(L48:M54)</f>
        <v>0</v>
      </c>
      <c r="M55" s="1064"/>
      <c r="N55" s="288" t="s">
        <v>113</v>
      </c>
      <c r="O55" s="1063">
        <f>SUM(O48:P54)</f>
        <v>0</v>
      </c>
      <c r="P55" s="1064"/>
      <c r="Q55" s="288" t="s">
        <v>113</v>
      </c>
      <c r="R55" s="1063">
        <f>SUM(R48:S54)</f>
        <v>0</v>
      </c>
      <c r="S55" s="1063"/>
    </row>
    <row r="56" spans="1:19" s="11" customFormat="1" ht="30" customHeight="1">
      <c r="A56" s="254">
        <v>20200</v>
      </c>
      <c r="B56" s="844" t="s">
        <v>1380</v>
      </c>
      <c r="C56" s="844"/>
      <c r="D56" s="844" t="s">
        <v>536</v>
      </c>
      <c r="E56" s="844"/>
      <c r="F56" s="844"/>
      <c r="G56" s="844"/>
      <c r="H56" s="844"/>
      <c r="I56" s="844"/>
      <c r="J56" s="845"/>
      <c r="K56" s="289"/>
      <c r="L56" s="1057"/>
      <c r="M56" s="1058"/>
      <c r="N56" s="290"/>
      <c r="O56" s="1057"/>
      <c r="P56" s="1058"/>
      <c r="Q56" s="290"/>
      <c r="R56" s="1057"/>
      <c r="S56" s="1057"/>
    </row>
    <row r="57" spans="1:19" s="11" customFormat="1" ht="16.5" customHeight="1">
      <c r="A57" s="239">
        <v>20201</v>
      </c>
      <c r="B57" s="852" t="s">
        <v>537</v>
      </c>
      <c r="C57" s="852"/>
      <c r="D57" s="833" t="s">
        <v>538</v>
      </c>
      <c r="E57" s="833"/>
      <c r="F57" s="833"/>
      <c r="G57" s="833"/>
      <c r="H57" s="833"/>
      <c r="I57" s="833"/>
      <c r="J57" s="848"/>
      <c r="K57" s="291" t="s">
        <v>113</v>
      </c>
      <c r="L57" s="849">
        <v>0</v>
      </c>
      <c r="M57" s="850"/>
      <c r="N57" s="292" t="s">
        <v>113</v>
      </c>
      <c r="O57" s="849">
        <v>0</v>
      </c>
      <c r="P57" s="850"/>
      <c r="Q57" s="292" t="s">
        <v>113</v>
      </c>
      <c r="R57" s="1059">
        <f>L57+O57</f>
        <v>0</v>
      </c>
      <c r="S57" s="1059"/>
    </row>
    <row r="58" spans="1:19" s="11" customFormat="1" ht="16.5" customHeight="1" thickBot="1">
      <c r="A58" s="239">
        <v>20202</v>
      </c>
      <c r="B58" s="852" t="s">
        <v>539</v>
      </c>
      <c r="C58" s="852"/>
      <c r="D58" s="833" t="s">
        <v>540</v>
      </c>
      <c r="E58" s="833"/>
      <c r="F58" s="833"/>
      <c r="G58" s="833"/>
      <c r="H58" s="833"/>
      <c r="I58" s="833"/>
      <c r="J58" s="848"/>
      <c r="K58" s="293" t="s">
        <v>113</v>
      </c>
      <c r="L58" s="823">
        <v>0</v>
      </c>
      <c r="M58" s="824"/>
      <c r="N58" s="294" t="s">
        <v>113</v>
      </c>
      <c r="O58" s="823">
        <v>0</v>
      </c>
      <c r="P58" s="824"/>
      <c r="Q58" s="294" t="s">
        <v>113</v>
      </c>
      <c r="R58" s="1070">
        <f>L58+O58</f>
        <v>0</v>
      </c>
      <c r="S58" s="1070"/>
    </row>
    <row r="59" spans="1:19" s="11" customFormat="1" ht="19.5" customHeight="1" thickTop="1">
      <c r="A59" s="1061" t="s">
        <v>1343</v>
      </c>
      <c r="B59" s="1061"/>
      <c r="C59" s="1061"/>
      <c r="D59" s="1061"/>
      <c r="E59" s="1061"/>
      <c r="F59" s="1061"/>
      <c r="G59" s="1061"/>
      <c r="H59" s="1061"/>
      <c r="I59" s="1061"/>
      <c r="J59" s="1062"/>
      <c r="K59" s="252" t="s">
        <v>113</v>
      </c>
      <c r="L59" s="1063">
        <f>SUM(L57:M58)</f>
        <v>0</v>
      </c>
      <c r="M59" s="1064"/>
      <c r="N59" s="288" t="s">
        <v>113</v>
      </c>
      <c r="O59" s="1063">
        <f>SUM(O57:P58)</f>
        <v>0</v>
      </c>
      <c r="P59" s="1064"/>
      <c r="Q59" s="288" t="s">
        <v>113</v>
      </c>
      <c r="R59" s="1063">
        <f>SUM(R57:S58)</f>
        <v>0</v>
      </c>
      <c r="S59" s="1063"/>
    </row>
    <row r="60" spans="1:19" s="11" customFormat="1" ht="30" customHeight="1">
      <c r="A60" s="275">
        <v>20300</v>
      </c>
      <c r="B60" s="843" t="s">
        <v>1324</v>
      </c>
      <c r="C60" s="843"/>
      <c r="D60" s="913" t="s">
        <v>383</v>
      </c>
      <c r="E60" s="913"/>
      <c r="F60" s="913"/>
      <c r="G60" s="913"/>
      <c r="H60" s="913"/>
      <c r="I60" s="913"/>
      <c r="J60" s="946"/>
      <c r="K60" s="1065"/>
      <c r="L60" s="1066"/>
      <c r="M60" s="1067"/>
      <c r="N60" s="1068"/>
      <c r="O60" s="1066"/>
      <c r="P60" s="1067"/>
      <c r="Q60" s="1068"/>
      <c r="R60" s="1066"/>
      <c r="S60" s="1066"/>
    </row>
    <row r="61" spans="1:19" s="11" customFormat="1" ht="16.5" customHeight="1">
      <c r="A61" s="249">
        <v>20301</v>
      </c>
      <c r="B61" s="868" t="s">
        <v>384</v>
      </c>
      <c r="C61" s="868"/>
      <c r="D61" s="869" t="s">
        <v>385</v>
      </c>
      <c r="E61" s="869"/>
      <c r="F61" s="869"/>
      <c r="G61" s="869"/>
      <c r="H61" s="869"/>
      <c r="I61" s="869"/>
      <c r="J61" s="872"/>
      <c r="K61" s="249"/>
      <c r="L61" s="1013"/>
      <c r="M61" s="1069"/>
      <c r="N61" s="249"/>
      <c r="O61" s="1013"/>
      <c r="P61" s="1069"/>
      <c r="Q61" s="249"/>
      <c r="R61" s="1013"/>
      <c r="S61" s="1013"/>
    </row>
    <row r="62" spans="1:19" s="11" customFormat="1" ht="16.5" customHeight="1">
      <c r="A62" s="243"/>
      <c r="B62" s="239" t="s">
        <v>541</v>
      </c>
      <c r="C62" s="297" t="s">
        <v>542</v>
      </c>
      <c r="D62" s="869" t="s">
        <v>54</v>
      </c>
      <c r="E62" s="869"/>
      <c r="F62" s="869"/>
      <c r="G62" s="1013" t="s">
        <v>1339</v>
      </c>
      <c r="H62" s="1013"/>
      <c r="I62" s="241">
        <v>0</v>
      </c>
      <c r="J62" s="242" t="s">
        <v>52</v>
      </c>
      <c r="K62" s="240" t="s">
        <v>113</v>
      </c>
      <c r="L62" s="1008">
        <v>0</v>
      </c>
      <c r="M62" s="1009"/>
      <c r="N62" s="240" t="s">
        <v>113</v>
      </c>
      <c r="O62" s="1071">
        <v>0</v>
      </c>
      <c r="P62" s="1072"/>
      <c r="Q62" s="240" t="s">
        <v>113</v>
      </c>
      <c r="R62" s="1010">
        <f>L62+O62</f>
        <v>0</v>
      </c>
      <c r="S62" s="1010"/>
    </row>
    <row r="63" spans="1:19" s="11" customFormat="1" ht="16.5" customHeight="1" thickBot="1">
      <c r="A63" s="298"/>
      <c r="B63" s="239" t="s">
        <v>543</v>
      </c>
      <c r="C63" s="297" t="s">
        <v>544</v>
      </c>
      <c r="D63" s="869" t="s">
        <v>53</v>
      </c>
      <c r="E63" s="869"/>
      <c r="F63" s="869"/>
      <c r="G63" s="1013" t="s">
        <v>1339</v>
      </c>
      <c r="H63" s="1013"/>
      <c r="I63" s="241">
        <v>0</v>
      </c>
      <c r="J63" s="242" t="s">
        <v>52</v>
      </c>
      <c r="K63" s="253" t="s">
        <v>113</v>
      </c>
      <c r="L63" s="1005">
        <v>0</v>
      </c>
      <c r="M63" s="1006"/>
      <c r="N63" s="253" t="s">
        <v>113</v>
      </c>
      <c r="O63" s="1079">
        <v>0</v>
      </c>
      <c r="P63" s="1080"/>
      <c r="Q63" s="253" t="s">
        <v>113</v>
      </c>
      <c r="R63" s="1007">
        <f>L63+O63</f>
        <v>0</v>
      </c>
      <c r="S63" s="1007"/>
    </row>
    <row r="64" spans="1:19" s="11" customFormat="1" ht="19.5" customHeight="1" thickTop="1">
      <c r="A64" s="249"/>
      <c r="B64" s="1073" t="s">
        <v>1343</v>
      </c>
      <c r="C64" s="1073"/>
      <c r="D64" s="1073"/>
      <c r="E64" s="1073"/>
      <c r="F64" s="1073"/>
      <c r="G64" s="1073"/>
      <c r="H64" s="1073"/>
      <c r="I64" s="1073"/>
      <c r="J64" s="1074"/>
      <c r="K64" s="299" t="s">
        <v>113</v>
      </c>
      <c r="L64" s="1075">
        <f>SUM(L62:M63)</f>
        <v>0</v>
      </c>
      <c r="M64" s="1076"/>
      <c r="N64" s="299" t="s">
        <v>113</v>
      </c>
      <c r="O64" s="1077">
        <f>SUM(O62:P63)</f>
        <v>0</v>
      </c>
      <c r="P64" s="1078"/>
      <c r="Q64" s="299" t="s">
        <v>113</v>
      </c>
      <c r="R64" s="1075">
        <f>SUM(R62:S63)</f>
        <v>0</v>
      </c>
      <c r="S64" s="1075"/>
    </row>
    <row r="65" spans="1:19" s="11" customFormat="1" ht="16.5" customHeight="1">
      <c r="A65" s="239">
        <v>20302</v>
      </c>
      <c r="B65" s="868" t="s">
        <v>386</v>
      </c>
      <c r="C65" s="868"/>
      <c r="D65" s="869" t="s">
        <v>545</v>
      </c>
      <c r="E65" s="869"/>
      <c r="F65" s="869"/>
      <c r="G65" s="1013" t="s">
        <v>1339</v>
      </c>
      <c r="H65" s="1013"/>
      <c r="I65" s="241">
        <v>0</v>
      </c>
      <c r="J65" s="242" t="s">
        <v>52</v>
      </c>
      <c r="K65" s="240" t="s">
        <v>113</v>
      </c>
      <c r="L65" s="1008">
        <v>0</v>
      </c>
      <c r="M65" s="1009"/>
      <c r="N65" s="240" t="s">
        <v>113</v>
      </c>
      <c r="O65" s="1071">
        <v>0</v>
      </c>
      <c r="P65" s="1072"/>
      <c r="Q65" s="240" t="s">
        <v>113</v>
      </c>
      <c r="R65" s="1010">
        <f>L65+O65</f>
        <v>0</v>
      </c>
      <c r="S65" s="1010"/>
    </row>
    <row r="66" spans="1:19" s="11" customFormat="1" ht="26.25" customHeight="1">
      <c r="A66" s="239">
        <v>20303</v>
      </c>
      <c r="B66" s="868" t="s">
        <v>387</v>
      </c>
      <c r="C66" s="868"/>
      <c r="D66" s="833" t="s">
        <v>1379</v>
      </c>
      <c r="E66" s="833"/>
      <c r="F66" s="833"/>
      <c r="G66" s="1013" t="s">
        <v>1342</v>
      </c>
      <c r="H66" s="1013"/>
      <c r="I66" s="241">
        <v>0</v>
      </c>
      <c r="J66" s="242" t="s">
        <v>52</v>
      </c>
      <c r="K66" s="240" t="s">
        <v>113</v>
      </c>
      <c r="L66" s="1008">
        <v>0</v>
      </c>
      <c r="M66" s="1009"/>
      <c r="N66" s="240" t="s">
        <v>113</v>
      </c>
      <c r="O66" s="1071">
        <v>0</v>
      </c>
      <c r="P66" s="1072"/>
      <c r="Q66" s="240" t="s">
        <v>113</v>
      </c>
      <c r="R66" s="1010">
        <f>L66+O66</f>
        <v>0</v>
      </c>
      <c r="S66" s="1010"/>
    </row>
    <row r="67" spans="1:19" s="11" customFormat="1" ht="16.5" customHeight="1">
      <c r="A67" s="282">
        <v>20304</v>
      </c>
      <c r="B67" s="868" t="s">
        <v>389</v>
      </c>
      <c r="C67" s="868"/>
      <c r="D67" s="869" t="s">
        <v>390</v>
      </c>
      <c r="E67" s="869"/>
      <c r="F67" s="869"/>
      <c r="G67" s="1013" t="s">
        <v>1342</v>
      </c>
      <c r="H67" s="1013"/>
      <c r="I67" s="241">
        <v>0</v>
      </c>
      <c r="J67" s="242" t="s">
        <v>52</v>
      </c>
      <c r="K67" s="240" t="s">
        <v>113</v>
      </c>
      <c r="L67" s="1008">
        <v>0</v>
      </c>
      <c r="M67" s="1009"/>
      <c r="N67" s="240" t="s">
        <v>113</v>
      </c>
      <c r="O67" s="1071">
        <v>0</v>
      </c>
      <c r="P67" s="1072"/>
      <c r="Q67" s="240" t="s">
        <v>113</v>
      </c>
      <c r="R67" s="1010">
        <f>L67+O67</f>
        <v>0</v>
      </c>
      <c r="S67" s="1010"/>
    </row>
    <row r="68" spans="1:19" s="11" customFormat="1" ht="16.5" customHeight="1" thickBot="1">
      <c r="A68" s="239">
        <v>20305</v>
      </c>
      <c r="B68" s="868" t="s">
        <v>391</v>
      </c>
      <c r="C68" s="868"/>
      <c r="D68" s="869" t="s">
        <v>114</v>
      </c>
      <c r="E68" s="869"/>
      <c r="F68" s="869"/>
      <c r="G68" s="1013" t="s">
        <v>1342</v>
      </c>
      <c r="H68" s="1013"/>
      <c r="I68" s="241">
        <v>0</v>
      </c>
      <c r="J68" s="242" t="s">
        <v>52</v>
      </c>
      <c r="K68" s="253" t="s">
        <v>113</v>
      </c>
      <c r="L68" s="1005">
        <v>0</v>
      </c>
      <c r="M68" s="1006"/>
      <c r="N68" s="253" t="s">
        <v>113</v>
      </c>
      <c r="O68" s="1079">
        <v>0</v>
      </c>
      <c r="P68" s="1080"/>
      <c r="Q68" s="253" t="s">
        <v>113</v>
      </c>
      <c r="R68" s="1007">
        <f>L68+O68</f>
        <v>0</v>
      </c>
      <c r="S68" s="1007"/>
    </row>
    <row r="69" spans="1:19" s="11" customFormat="1" ht="18.75" customHeight="1" thickTop="1" thickBot="1">
      <c r="A69" s="300"/>
      <c r="B69" s="1073" t="s">
        <v>1343</v>
      </c>
      <c r="C69" s="1073"/>
      <c r="D69" s="1073"/>
      <c r="E69" s="1073"/>
      <c r="F69" s="1073"/>
      <c r="G69" s="1073"/>
      <c r="H69" s="1073"/>
      <c r="I69" s="1073"/>
      <c r="J69" s="1074"/>
      <c r="K69" s="278" t="s">
        <v>113</v>
      </c>
      <c r="L69" s="949">
        <f>SUM(L65:M68)</f>
        <v>0</v>
      </c>
      <c r="M69" s="1081"/>
      <c r="N69" s="278" t="s">
        <v>113</v>
      </c>
      <c r="O69" s="1082">
        <f>SUM(O65:P68)</f>
        <v>0</v>
      </c>
      <c r="P69" s="1083"/>
      <c r="Q69" s="278" t="s">
        <v>113</v>
      </c>
      <c r="R69" s="949">
        <f>SUM(R65:S68)</f>
        <v>0</v>
      </c>
      <c r="S69" s="949"/>
    </row>
    <row r="70" spans="1:19" s="11" customFormat="1" ht="19.5" customHeight="1" thickTop="1">
      <c r="A70" s="1016" t="s">
        <v>1343</v>
      </c>
      <c r="B70" s="1016"/>
      <c r="C70" s="1016"/>
      <c r="D70" s="1016"/>
      <c r="E70" s="1016"/>
      <c r="F70" s="1016"/>
      <c r="G70" s="1016"/>
      <c r="H70" s="1016"/>
      <c r="I70" s="1016"/>
      <c r="J70" s="1017"/>
      <c r="K70" s="246" t="s">
        <v>113</v>
      </c>
      <c r="L70" s="1084">
        <f>L64+L69</f>
        <v>0</v>
      </c>
      <c r="M70" s="1085"/>
      <c r="N70" s="246" t="s">
        <v>113</v>
      </c>
      <c r="O70" s="1086">
        <f>O64+O69</f>
        <v>0</v>
      </c>
      <c r="P70" s="1087"/>
      <c r="Q70" s="246" t="s">
        <v>113</v>
      </c>
      <c r="R70" s="1084">
        <f>R64+R69</f>
        <v>0</v>
      </c>
      <c r="S70" s="1084"/>
    </row>
    <row r="71" spans="1:19" s="11" customFormat="1" ht="30.75" customHeight="1">
      <c r="A71" s="254">
        <v>20400</v>
      </c>
      <c r="B71" s="843" t="s">
        <v>392</v>
      </c>
      <c r="C71" s="843"/>
      <c r="D71" s="844" t="s">
        <v>546</v>
      </c>
      <c r="E71" s="844"/>
      <c r="F71" s="844"/>
      <c r="G71" s="844"/>
      <c r="H71" s="844"/>
      <c r="I71" s="844"/>
      <c r="J71" s="845"/>
      <c r="K71" s="247"/>
      <c r="L71" s="1088"/>
      <c r="M71" s="1088"/>
      <c r="N71" s="301"/>
      <c r="O71" s="1088"/>
      <c r="P71" s="1088"/>
      <c r="Q71" s="301"/>
      <c r="R71" s="1088"/>
      <c r="S71" s="1088"/>
    </row>
    <row r="72" spans="1:19" s="11" customFormat="1" ht="28.5" customHeight="1">
      <c r="A72" s="239">
        <v>20401</v>
      </c>
      <c r="B72" s="915" t="s">
        <v>393</v>
      </c>
      <c r="C72" s="915"/>
      <c r="D72" s="832" t="s">
        <v>394</v>
      </c>
      <c r="E72" s="832"/>
      <c r="F72" s="832"/>
      <c r="G72" s="1013" t="s">
        <v>1339</v>
      </c>
      <c r="H72" s="1013"/>
      <c r="I72" s="241">
        <v>0</v>
      </c>
      <c r="J72" s="242" t="s">
        <v>52</v>
      </c>
      <c r="K72" s="240" t="s">
        <v>113</v>
      </c>
      <c r="L72" s="1008">
        <v>0</v>
      </c>
      <c r="M72" s="1009"/>
      <c r="N72" s="240" t="s">
        <v>113</v>
      </c>
      <c r="O72" s="1008">
        <v>0</v>
      </c>
      <c r="P72" s="1009"/>
      <c r="Q72" s="240" t="s">
        <v>113</v>
      </c>
      <c r="R72" s="1010">
        <f t="shared" ref="R72:R92" si="3">L72+O72</f>
        <v>0</v>
      </c>
      <c r="S72" s="1010"/>
    </row>
    <row r="73" spans="1:19" s="11" customFormat="1" ht="16.5" customHeight="1">
      <c r="A73" s="239">
        <v>20402</v>
      </c>
      <c r="B73" s="915" t="s">
        <v>395</v>
      </c>
      <c r="C73" s="915"/>
      <c r="D73" s="832" t="s">
        <v>55</v>
      </c>
      <c r="E73" s="832"/>
      <c r="F73" s="832"/>
      <c r="G73" s="1013" t="s">
        <v>1339</v>
      </c>
      <c r="H73" s="1013"/>
      <c r="I73" s="241">
        <v>0</v>
      </c>
      <c r="J73" s="242" t="s">
        <v>52</v>
      </c>
      <c r="K73" s="240" t="s">
        <v>113</v>
      </c>
      <c r="L73" s="1008">
        <v>0</v>
      </c>
      <c r="M73" s="1009"/>
      <c r="N73" s="240" t="s">
        <v>113</v>
      </c>
      <c r="O73" s="1008">
        <v>0</v>
      </c>
      <c r="P73" s="1009"/>
      <c r="Q73" s="240" t="s">
        <v>113</v>
      </c>
      <c r="R73" s="1010">
        <f t="shared" si="3"/>
        <v>0</v>
      </c>
      <c r="S73" s="1010"/>
    </row>
    <row r="74" spans="1:19" s="11" customFormat="1" ht="17.25" customHeight="1">
      <c r="A74" s="239">
        <v>20403</v>
      </c>
      <c r="B74" s="852" t="s">
        <v>397</v>
      </c>
      <c r="C74" s="852"/>
      <c r="D74" s="916" t="s">
        <v>398</v>
      </c>
      <c r="E74" s="916"/>
      <c r="F74" s="916"/>
      <c r="G74" s="1013" t="s">
        <v>1339</v>
      </c>
      <c r="H74" s="1013"/>
      <c r="I74" s="241">
        <v>0</v>
      </c>
      <c r="J74" s="242" t="s">
        <v>52</v>
      </c>
      <c r="K74" s="240" t="s">
        <v>113</v>
      </c>
      <c r="L74" s="1008">
        <v>0</v>
      </c>
      <c r="M74" s="1009"/>
      <c r="N74" s="240" t="s">
        <v>113</v>
      </c>
      <c r="O74" s="1008">
        <v>0</v>
      </c>
      <c r="P74" s="1009"/>
      <c r="Q74" s="240" t="s">
        <v>113</v>
      </c>
      <c r="R74" s="1010">
        <f t="shared" si="3"/>
        <v>0</v>
      </c>
      <c r="S74" s="1010"/>
    </row>
    <row r="75" spans="1:19" s="11" customFormat="1" ht="17.25" customHeight="1">
      <c r="A75" s="239">
        <v>20404</v>
      </c>
      <c r="B75" s="915" t="s">
        <v>399</v>
      </c>
      <c r="C75" s="915"/>
      <c r="D75" s="832" t="s">
        <v>400</v>
      </c>
      <c r="E75" s="832"/>
      <c r="F75" s="832"/>
      <c r="G75" s="1013" t="s">
        <v>1339</v>
      </c>
      <c r="H75" s="1013"/>
      <c r="I75" s="241">
        <v>0</v>
      </c>
      <c r="J75" s="242" t="s">
        <v>52</v>
      </c>
      <c r="K75" s="240" t="s">
        <v>113</v>
      </c>
      <c r="L75" s="1008">
        <v>0</v>
      </c>
      <c r="M75" s="1009"/>
      <c r="N75" s="240" t="s">
        <v>113</v>
      </c>
      <c r="O75" s="1008">
        <v>0</v>
      </c>
      <c r="P75" s="1009"/>
      <c r="Q75" s="240" t="s">
        <v>113</v>
      </c>
      <c r="R75" s="1010">
        <f t="shared" si="3"/>
        <v>0</v>
      </c>
      <c r="S75" s="1010"/>
    </row>
    <row r="76" spans="1:19" s="11" customFormat="1" ht="18" customHeight="1">
      <c r="A76" s="239">
        <v>20405</v>
      </c>
      <c r="B76" s="915" t="s">
        <v>401</v>
      </c>
      <c r="C76" s="915"/>
      <c r="D76" s="916" t="s">
        <v>402</v>
      </c>
      <c r="E76" s="916"/>
      <c r="F76" s="916"/>
      <c r="G76" s="1013" t="s">
        <v>1339</v>
      </c>
      <c r="H76" s="1013"/>
      <c r="I76" s="241">
        <v>0</v>
      </c>
      <c r="J76" s="242" t="s">
        <v>52</v>
      </c>
      <c r="K76" s="240" t="s">
        <v>113</v>
      </c>
      <c r="L76" s="1008">
        <v>0</v>
      </c>
      <c r="M76" s="1009"/>
      <c r="N76" s="240" t="s">
        <v>113</v>
      </c>
      <c r="O76" s="1008">
        <v>0</v>
      </c>
      <c r="P76" s="1009"/>
      <c r="Q76" s="240" t="s">
        <v>113</v>
      </c>
      <c r="R76" s="1010">
        <f t="shared" si="3"/>
        <v>0</v>
      </c>
      <c r="S76" s="1010"/>
    </row>
    <row r="77" spans="1:19" s="11" customFormat="1" ht="18" customHeight="1">
      <c r="A77" s="239">
        <v>20406</v>
      </c>
      <c r="B77" s="915" t="s">
        <v>403</v>
      </c>
      <c r="C77" s="915"/>
      <c r="D77" s="832" t="s">
        <v>57</v>
      </c>
      <c r="E77" s="832"/>
      <c r="F77" s="832"/>
      <c r="G77" s="1013" t="s">
        <v>1342</v>
      </c>
      <c r="H77" s="1013"/>
      <c r="I77" s="241">
        <v>0</v>
      </c>
      <c r="J77" s="242" t="s">
        <v>52</v>
      </c>
      <c r="K77" s="240" t="s">
        <v>113</v>
      </c>
      <c r="L77" s="1008">
        <v>0</v>
      </c>
      <c r="M77" s="1009"/>
      <c r="N77" s="240" t="s">
        <v>113</v>
      </c>
      <c r="O77" s="1008">
        <v>0</v>
      </c>
      <c r="P77" s="1009"/>
      <c r="Q77" s="240" t="s">
        <v>113</v>
      </c>
      <c r="R77" s="1010">
        <f t="shared" si="3"/>
        <v>0</v>
      </c>
      <c r="S77" s="1010"/>
    </row>
    <row r="78" spans="1:19" s="11" customFormat="1" ht="18" customHeight="1">
      <c r="A78" s="239">
        <v>20407</v>
      </c>
      <c r="B78" s="917" t="s">
        <v>1355</v>
      </c>
      <c r="C78" s="917"/>
      <c r="D78" s="916" t="s">
        <v>404</v>
      </c>
      <c r="E78" s="916"/>
      <c r="F78" s="916"/>
      <c r="G78" s="1013" t="s">
        <v>1342</v>
      </c>
      <c r="H78" s="1013"/>
      <c r="I78" s="241">
        <v>0</v>
      </c>
      <c r="J78" s="242" t="s">
        <v>52</v>
      </c>
      <c r="K78" s="240" t="s">
        <v>113</v>
      </c>
      <c r="L78" s="1008">
        <v>0</v>
      </c>
      <c r="M78" s="1009"/>
      <c r="N78" s="240" t="s">
        <v>113</v>
      </c>
      <c r="O78" s="1008">
        <v>0</v>
      </c>
      <c r="P78" s="1009"/>
      <c r="Q78" s="240" t="s">
        <v>113</v>
      </c>
      <c r="R78" s="1010">
        <f t="shared" si="3"/>
        <v>0</v>
      </c>
      <c r="S78" s="1010"/>
    </row>
    <row r="79" spans="1:19" s="11" customFormat="1" ht="18" customHeight="1">
      <c r="A79" s="239">
        <v>20408</v>
      </c>
      <c r="B79" s="917" t="s">
        <v>1354</v>
      </c>
      <c r="C79" s="917"/>
      <c r="D79" s="916" t="s">
        <v>405</v>
      </c>
      <c r="E79" s="916"/>
      <c r="F79" s="916"/>
      <c r="G79" s="1013" t="s">
        <v>1339</v>
      </c>
      <c r="H79" s="1013"/>
      <c r="I79" s="241">
        <v>0</v>
      </c>
      <c r="J79" s="242" t="s">
        <v>52</v>
      </c>
      <c r="K79" s="240" t="s">
        <v>113</v>
      </c>
      <c r="L79" s="1008">
        <v>0</v>
      </c>
      <c r="M79" s="1009"/>
      <c r="N79" s="240" t="s">
        <v>113</v>
      </c>
      <c r="O79" s="1008">
        <v>0</v>
      </c>
      <c r="P79" s="1009"/>
      <c r="Q79" s="240" t="s">
        <v>113</v>
      </c>
      <c r="R79" s="1010">
        <f t="shared" si="3"/>
        <v>0</v>
      </c>
      <c r="S79" s="1010"/>
    </row>
    <row r="80" spans="1:19" s="11" customFormat="1" ht="18" customHeight="1">
      <c r="A80" s="239">
        <v>20409</v>
      </c>
      <c r="B80" s="918" t="s">
        <v>406</v>
      </c>
      <c r="C80" s="918"/>
      <c r="D80" s="916" t="s">
        <v>407</v>
      </c>
      <c r="E80" s="916"/>
      <c r="F80" s="916"/>
      <c r="G80" s="1013" t="s">
        <v>1339</v>
      </c>
      <c r="H80" s="1013"/>
      <c r="I80" s="241">
        <v>0</v>
      </c>
      <c r="J80" s="242" t="s">
        <v>52</v>
      </c>
      <c r="K80" s="240" t="s">
        <v>113</v>
      </c>
      <c r="L80" s="1008">
        <v>0</v>
      </c>
      <c r="M80" s="1009"/>
      <c r="N80" s="240" t="s">
        <v>113</v>
      </c>
      <c r="O80" s="1008">
        <v>0</v>
      </c>
      <c r="P80" s="1009"/>
      <c r="Q80" s="240" t="s">
        <v>113</v>
      </c>
      <c r="R80" s="1010">
        <f t="shared" si="3"/>
        <v>0</v>
      </c>
      <c r="S80" s="1010"/>
    </row>
    <row r="81" spans="1:19" s="11" customFormat="1" ht="18" customHeight="1">
      <c r="A81" s="239">
        <v>20410</v>
      </c>
      <c r="B81" s="852" t="s">
        <v>408</v>
      </c>
      <c r="C81" s="852"/>
      <c r="D81" s="916" t="s">
        <v>409</v>
      </c>
      <c r="E81" s="916"/>
      <c r="F81" s="916"/>
      <c r="G81" s="1013" t="s">
        <v>1342</v>
      </c>
      <c r="H81" s="1013"/>
      <c r="I81" s="241">
        <v>0</v>
      </c>
      <c r="J81" s="242" t="s">
        <v>52</v>
      </c>
      <c r="K81" s="240" t="s">
        <v>113</v>
      </c>
      <c r="L81" s="1008">
        <v>0</v>
      </c>
      <c r="M81" s="1009"/>
      <c r="N81" s="240" t="s">
        <v>113</v>
      </c>
      <c r="O81" s="1008">
        <v>0</v>
      </c>
      <c r="P81" s="1009"/>
      <c r="Q81" s="240" t="s">
        <v>113</v>
      </c>
      <c r="R81" s="1010">
        <f t="shared" si="3"/>
        <v>0</v>
      </c>
      <c r="S81" s="1010"/>
    </row>
    <row r="82" spans="1:19" s="11" customFormat="1" ht="18" customHeight="1">
      <c r="A82" s="239">
        <v>20411</v>
      </c>
      <c r="B82" s="852" t="s">
        <v>410</v>
      </c>
      <c r="C82" s="852"/>
      <c r="D82" s="916" t="s">
        <v>411</v>
      </c>
      <c r="E82" s="916"/>
      <c r="F82" s="916"/>
      <c r="G82" s="1013" t="s">
        <v>1342</v>
      </c>
      <c r="H82" s="1013"/>
      <c r="I82" s="241">
        <v>0</v>
      </c>
      <c r="J82" s="242" t="s">
        <v>52</v>
      </c>
      <c r="K82" s="240" t="s">
        <v>113</v>
      </c>
      <c r="L82" s="1008">
        <v>0</v>
      </c>
      <c r="M82" s="1009"/>
      <c r="N82" s="240" t="s">
        <v>113</v>
      </c>
      <c r="O82" s="1008">
        <v>0</v>
      </c>
      <c r="P82" s="1009"/>
      <c r="Q82" s="240" t="s">
        <v>113</v>
      </c>
      <c r="R82" s="1010">
        <f t="shared" si="3"/>
        <v>0</v>
      </c>
      <c r="S82" s="1010"/>
    </row>
    <row r="83" spans="1:19" s="11" customFormat="1" ht="18.75" customHeight="1">
      <c r="A83" s="302">
        <v>20412</v>
      </c>
      <c r="B83" s="852" t="s">
        <v>412</v>
      </c>
      <c r="C83" s="852"/>
      <c r="D83" s="916" t="s">
        <v>413</v>
      </c>
      <c r="E83" s="916"/>
      <c r="F83" s="916"/>
      <c r="G83" s="1013" t="s">
        <v>1339</v>
      </c>
      <c r="H83" s="1013"/>
      <c r="I83" s="241">
        <v>0</v>
      </c>
      <c r="J83" s="242" t="s">
        <v>52</v>
      </c>
      <c r="K83" s="240" t="s">
        <v>113</v>
      </c>
      <c r="L83" s="1008">
        <v>0</v>
      </c>
      <c r="M83" s="1009"/>
      <c r="N83" s="240" t="s">
        <v>113</v>
      </c>
      <c r="O83" s="1008">
        <v>0</v>
      </c>
      <c r="P83" s="1009"/>
      <c r="Q83" s="240" t="s">
        <v>113</v>
      </c>
      <c r="R83" s="1010">
        <f t="shared" si="3"/>
        <v>0</v>
      </c>
      <c r="S83" s="1010"/>
    </row>
    <row r="84" spans="1:19" s="11" customFormat="1" ht="16.5" customHeight="1">
      <c r="A84" s="239">
        <v>20413</v>
      </c>
      <c r="B84" s="852" t="s">
        <v>414</v>
      </c>
      <c r="C84" s="852"/>
      <c r="D84" s="916" t="s">
        <v>415</v>
      </c>
      <c r="E84" s="916"/>
      <c r="F84" s="916"/>
      <c r="G84" s="1013" t="s">
        <v>1342</v>
      </c>
      <c r="H84" s="1013"/>
      <c r="I84" s="241">
        <v>0</v>
      </c>
      <c r="J84" s="242" t="s">
        <v>52</v>
      </c>
      <c r="K84" s="240" t="s">
        <v>113</v>
      </c>
      <c r="L84" s="1008">
        <v>0</v>
      </c>
      <c r="M84" s="1009"/>
      <c r="N84" s="240" t="s">
        <v>113</v>
      </c>
      <c r="O84" s="1008">
        <v>0</v>
      </c>
      <c r="P84" s="1009"/>
      <c r="Q84" s="240" t="s">
        <v>113</v>
      </c>
      <c r="R84" s="1010">
        <f t="shared" si="3"/>
        <v>0</v>
      </c>
      <c r="S84" s="1010"/>
    </row>
    <row r="85" spans="1:19" s="11" customFormat="1" ht="17.25" customHeight="1">
      <c r="A85" s="239">
        <v>20414</v>
      </c>
      <c r="B85" s="852" t="s">
        <v>416</v>
      </c>
      <c r="C85" s="852"/>
      <c r="D85" s="916" t="s">
        <v>417</v>
      </c>
      <c r="E85" s="916"/>
      <c r="F85" s="916"/>
      <c r="G85" s="1013" t="s">
        <v>1339</v>
      </c>
      <c r="H85" s="1013"/>
      <c r="I85" s="241">
        <v>0</v>
      </c>
      <c r="J85" s="242" t="s">
        <v>52</v>
      </c>
      <c r="K85" s="240" t="s">
        <v>113</v>
      </c>
      <c r="L85" s="1008">
        <v>0</v>
      </c>
      <c r="M85" s="1009"/>
      <c r="N85" s="240" t="s">
        <v>113</v>
      </c>
      <c r="O85" s="1008">
        <v>0</v>
      </c>
      <c r="P85" s="1009"/>
      <c r="Q85" s="240" t="s">
        <v>113</v>
      </c>
      <c r="R85" s="1010">
        <f t="shared" si="3"/>
        <v>0</v>
      </c>
      <c r="S85" s="1010"/>
    </row>
    <row r="86" spans="1:19" s="11" customFormat="1" ht="28.5" customHeight="1">
      <c r="A86" s="239">
        <v>20415</v>
      </c>
      <c r="B86" s="852" t="s">
        <v>418</v>
      </c>
      <c r="C86" s="852"/>
      <c r="D86" s="916" t="s">
        <v>1325</v>
      </c>
      <c r="E86" s="916"/>
      <c r="F86" s="916"/>
      <c r="G86" s="1013" t="s">
        <v>1342</v>
      </c>
      <c r="H86" s="1013"/>
      <c r="I86" s="241">
        <v>0</v>
      </c>
      <c r="J86" s="242" t="s">
        <v>52</v>
      </c>
      <c r="K86" s="240" t="s">
        <v>113</v>
      </c>
      <c r="L86" s="1008">
        <v>0</v>
      </c>
      <c r="M86" s="1009"/>
      <c r="N86" s="240" t="s">
        <v>113</v>
      </c>
      <c r="O86" s="1008">
        <v>0</v>
      </c>
      <c r="P86" s="1009"/>
      <c r="Q86" s="240" t="s">
        <v>113</v>
      </c>
      <c r="R86" s="1010">
        <f t="shared" si="3"/>
        <v>0</v>
      </c>
      <c r="S86" s="1010"/>
    </row>
    <row r="87" spans="1:19" s="11" customFormat="1" ht="17.25" customHeight="1">
      <c r="A87" s="239">
        <v>20416</v>
      </c>
      <c r="B87" s="852" t="s">
        <v>420</v>
      </c>
      <c r="C87" s="852"/>
      <c r="D87" s="916" t="s">
        <v>421</v>
      </c>
      <c r="E87" s="916"/>
      <c r="F87" s="916"/>
      <c r="G87" s="1013" t="s">
        <v>1342</v>
      </c>
      <c r="H87" s="1013"/>
      <c r="I87" s="241">
        <v>0</v>
      </c>
      <c r="J87" s="242" t="s">
        <v>52</v>
      </c>
      <c r="K87" s="240" t="s">
        <v>113</v>
      </c>
      <c r="L87" s="1008">
        <v>0</v>
      </c>
      <c r="M87" s="1009"/>
      <c r="N87" s="240" t="s">
        <v>113</v>
      </c>
      <c r="O87" s="1008">
        <v>0</v>
      </c>
      <c r="P87" s="1009"/>
      <c r="Q87" s="240" t="s">
        <v>113</v>
      </c>
      <c r="R87" s="1010">
        <f t="shared" si="3"/>
        <v>0</v>
      </c>
      <c r="S87" s="1010"/>
    </row>
    <row r="88" spans="1:19" s="11" customFormat="1" ht="28.5" customHeight="1">
      <c r="A88" s="239">
        <v>20417</v>
      </c>
      <c r="B88" s="852" t="s">
        <v>422</v>
      </c>
      <c r="C88" s="852"/>
      <c r="D88" s="832" t="s">
        <v>1382</v>
      </c>
      <c r="E88" s="832"/>
      <c r="F88" s="832"/>
      <c r="G88" s="1013" t="s">
        <v>1342</v>
      </c>
      <c r="H88" s="1013"/>
      <c r="I88" s="241">
        <v>0</v>
      </c>
      <c r="J88" s="242" t="s">
        <v>52</v>
      </c>
      <c r="K88" s="240" t="s">
        <v>113</v>
      </c>
      <c r="L88" s="1008">
        <v>0</v>
      </c>
      <c r="M88" s="1009"/>
      <c r="N88" s="240" t="s">
        <v>113</v>
      </c>
      <c r="O88" s="1008">
        <v>0</v>
      </c>
      <c r="P88" s="1009"/>
      <c r="Q88" s="240" t="s">
        <v>113</v>
      </c>
      <c r="R88" s="1010">
        <f t="shared" si="3"/>
        <v>0</v>
      </c>
      <c r="S88" s="1010"/>
    </row>
    <row r="89" spans="1:19" s="11" customFormat="1" ht="17.25" customHeight="1">
      <c r="A89" s="239">
        <v>20418</v>
      </c>
      <c r="B89" s="852" t="s">
        <v>424</v>
      </c>
      <c r="C89" s="852"/>
      <c r="D89" s="832" t="s">
        <v>56</v>
      </c>
      <c r="E89" s="832"/>
      <c r="F89" s="832"/>
      <c r="G89" s="1013" t="s">
        <v>1339</v>
      </c>
      <c r="H89" s="1013"/>
      <c r="I89" s="241">
        <v>0</v>
      </c>
      <c r="J89" s="242" t="s">
        <v>52</v>
      </c>
      <c r="K89" s="240" t="s">
        <v>113</v>
      </c>
      <c r="L89" s="1008">
        <v>0</v>
      </c>
      <c r="M89" s="1009"/>
      <c r="N89" s="240" t="s">
        <v>113</v>
      </c>
      <c r="O89" s="1008">
        <v>0</v>
      </c>
      <c r="P89" s="1009"/>
      <c r="Q89" s="240" t="s">
        <v>113</v>
      </c>
      <c r="R89" s="1010">
        <f t="shared" si="3"/>
        <v>0</v>
      </c>
      <c r="S89" s="1010"/>
    </row>
    <row r="90" spans="1:19" s="11" customFormat="1" ht="28.5" customHeight="1">
      <c r="A90" s="239">
        <v>20419</v>
      </c>
      <c r="B90" s="852" t="s">
        <v>1381</v>
      </c>
      <c r="C90" s="852"/>
      <c r="D90" s="832" t="s">
        <v>425</v>
      </c>
      <c r="E90" s="832"/>
      <c r="F90" s="832"/>
      <c r="G90" s="1013" t="s">
        <v>1342</v>
      </c>
      <c r="H90" s="1013"/>
      <c r="I90" s="241">
        <v>0</v>
      </c>
      <c r="J90" s="242" t="s">
        <v>52</v>
      </c>
      <c r="K90" s="240" t="s">
        <v>113</v>
      </c>
      <c r="L90" s="1008">
        <v>0</v>
      </c>
      <c r="M90" s="1009"/>
      <c r="N90" s="240" t="s">
        <v>113</v>
      </c>
      <c r="O90" s="1008">
        <v>0</v>
      </c>
      <c r="P90" s="1009"/>
      <c r="Q90" s="240" t="s">
        <v>113</v>
      </c>
      <c r="R90" s="1010">
        <f t="shared" si="3"/>
        <v>0</v>
      </c>
      <c r="S90" s="1010"/>
    </row>
    <row r="91" spans="1:19" s="11" customFormat="1" ht="17.25" customHeight="1">
      <c r="A91" s="239">
        <v>20420</v>
      </c>
      <c r="B91" s="852" t="s">
        <v>426</v>
      </c>
      <c r="C91" s="852"/>
      <c r="D91" s="833" t="s">
        <v>427</v>
      </c>
      <c r="E91" s="833"/>
      <c r="F91" s="833"/>
      <c r="G91" s="1013" t="s">
        <v>1339</v>
      </c>
      <c r="H91" s="1013"/>
      <c r="I91" s="241">
        <v>0</v>
      </c>
      <c r="J91" s="242" t="s">
        <v>52</v>
      </c>
      <c r="K91" s="240" t="s">
        <v>113</v>
      </c>
      <c r="L91" s="1008">
        <v>0</v>
      </c>
      <c r="M91" s="1009"/>
      <c r="N91" s="240" t="s">
        <v>113</v>
      </c>
      <c r="O91" s="1008">
        <v>0</v>
      </c>
      <c r="P91" s="1009"/>
      <c r="Q91" s="240" t="s">
        <v>113</v>
      </c>
      <c r="R91" s="1010">
        <f t="shared" si="3"/>
        <v>0</v>
      </c>
      <c r="S91" s="1010"/>
    </row>
    <row r="92" spans="1:19" s="11" customFormat="1" ht="17.25" customHeight="1">
      <c r="A92" s="239">
        <v>20421</v>
      </c>
      <c r="B92" s="852" t="s">
        <v>428</v>
      </c>
      <c r="C92" s="852"/>
      <c r="D92" s="833" t="s">
        <v>429</v>
      </c>
      <c r="E92" s="833"/>
      <c r="F92" s="833"/>
      <c r="G92" s="1013" t="s">
        <v>1342</v>
      </c>
      <c r="H92" s="1013"/>
      <c r="I92" s="241">
        <v>0</v>
      </c>
      <c r="J92" s="242" t="s">
        <v>52</v>
      </c>
      <c r="K92" s="240" t="s">
        <v>113</v>
      </c>
      <c r="L92" s="1008">
        <v>0</v>
      </c>
      <c r="M92" s="1009"/>
      <c r="N92" s="240" t="s">
        <v>113</v>
      </c>
      <c r="O92" s="1008">
        <v>0</v>
      </c>
      <c r="P92" s="1009"/>
      <c r="Q92" s="240" t="s">
        <v>113</v>
      </c>
      <c r="R92" s="1010">
        <f t="shared" si="3"/>
        <v>0</v>
      </c>
      <c r="S92" s="1010"/>
    </row>
    <row r="93" spans="1:19" s="11" customFormat="1" ht="15.75" customHeight="1">
      <c r="A93" s="473">
        <v>20422</v>
      </c>
      <c r="B93" s="868" t="s">
        <v>430</v>
      </c>
      <c r="C93" s="868"/>
      <c r="D93" s="869" t="s">
        <v>431</v>
      </c>
      <c r="E93" s="869"/>
      <c r="F93" s="869"/>
      <c r="G93" s="1013" t="s">
        <v>1339</v>
      </c>
      <c r="H93" s="1013"/>
      <c r="I93" s="241">
        <v>0</v>
      </c>
      <c r="J93" s="242" t="s">
        <v>52</v>
      </c>
      <c r="K93" s="240" t="s">
        <v>113</v>
      </c>
      <c r="L93" s="1008">
        <v>0</v>
      </c>
      <c r="M93" s="1009"/>
      <c r="N93" s="240" t="s">
        <v>113</v>
      </c>
      <c r="O93" s="1008">
        <v>0</v>
      </c>
      <c r="P93" s="1009"/>
      <c r="Q93" s="240" t="s">
        <v>113</v>
      </c>
      <c r="R93" s="1010">
        <f t="shared" ref="R93:R99" si="4">L93+O93</f>
        <v>0</v>
      </c>
      <c r="S93" s="1010"/>
    </row>
    <row r="94" spans="1:19" s="11" customFormat="1" ht="15.75" customHeight="1">
      <c r="A94" s="262">
        <v>20423</v>
      </c>
      <c r="B94" s="868" t="s">
        <v>432</v>
      </c>
      <c r="C94" s="868"/>
      <c r="D94" s="869" t="s">
        <v>433</v>
      </c>
      <c r="E94" s="869"/>
      <c r="F94" s="869"/>
      <c r="G94" s="1013" t="s">
        <v>1339</v>
      </c>
      <c r="H94" s="1013"/>
      <c r="I94" s="241">
        <v>0</v>
      </c>
      <c r="J94" s="242" t="s">
        <v>52</v>
      </c>
      <c r="K94" s="250" t="s">
        <v>113</v>
      </c>
      <c r="L94" s="997">
        <v>0</v>
      </c>
      <c r="M94" s="998"/>
      <c r="N94" s="250" t="s">
        <v>113</v>
      </c>
      <c r="O94" s="997">
        <v>0</v>
      </c>
      <c r="P94" s="998"/>
      <c r="Q94" s="250" t="s">
        <v>113</v>
      </c>
      <c r="R94" s="999">
        <f t="shared" si="4"/>
        <v>0</v>
      </c>
      <c r="S94" s="999"/>
    </row>
    <row r="95" spans="1:19" s="11" customFormat="1" ht="25.5" customHeight="1">
      <c r="A95" s="239">
        <v>20424</v>
      </c>
      <c r="B95" s="868" t="s">
        <v>434</v>
      </c>
      <c r="C95" s="868"/>
      <c r="D95" s="833" t="s">
        <v>435</v>
      </c>
      <c r="E95" s="833"/>
      <c r="F95" s="833"/>
      <c r="G95" s="1013" t="s">
        <v>1342</v>
      </c>
      <c r="H95" s="1013"/>
      <c r="I95" s="241">
        <v>0</v>
      </c>
      <c r="J95" s="242" t="s">
        <v>52</v>
      </c>
      <c r="K95" s="240" t="s">
        <v>113</v>
      </c>
      <c r="L95" s="1008">
        <v>0</v>
      </c>
      <c r="M95" s="1009"/>
      <c r="N95" s="240" t="s">
        <v>113</v>
      </c>
      <c r="O95" s="1008">
        <v>0</v>
      </c>
      <c r="P95" s="1009"/>
      <c r="Q95" s="240" t="s">
        <v>113</v>
      </c>
      <c r="R95" s="1010">
        <f t="shared" si="4"/>
        <v>0</v>
      </c>
      <c r="S95" s="1010"/>
    </row>
    <row r="96" spans="1:19" s="11" customFormat="1" ht="15.75" customHeight="1">
      <c r="A96" s="239">
        <v>20425</v>
      </c>
      <c r="B96" s="868" t="s">
        <v>436</v>
      </c>
      <c r="C96" s="868"/>
      <c r="D96" s="869" t="s">
        <v>437</v>
      </c>
      <c r="E96" s="869"/>
      <c r="F96" s="869"/>
      <c r="G96" s="1013" t="s">
        <v>1339</v>
      </c>
      <c r="H96" s="1013"/>
      <c r="I96" s="241">
        <v>0</v>
      </c>
      <c r="J96" s="242" t="s">
        <v>52</v>
      </c>
      <c r="K96" s="240" t="s">
        <v>113</v>
      </c>
      <c r="L96" s="1008">
        <v>0</v>
      </c>
      <c r="M96" s="1009"/>
      <c r="N96" s="240" t="s">
        <v>113</v>
      </c>
      <c r="O96" s="1008">
        <v>0</v>
      </c>
      <c r="P96" s="1009"/>
      <c r="Q96" s="240" t="s">
        <v>113</v>
      </c>
      <c r="R96" s="1010">
        <f t="shared" si="4"/>
        <v>0</v>
      </c>
      <c r="S96" s="1010"/>
    </row>
    <row r="97" spans="1:19" s="11" customFormat="1" ht="15.75" customHeight="1">
      <c r="A97" s="239">
        <v>20426</v>
      </c>
      <c r="B97" s="868" t="s">
        <v>547</v>
      </c>
      <c r="C97" s="868"/>
      <c r="D97" s="869" t="s">
        <v>439</v>
      </c>
      <c r="E97" s="869"/>
      <c r="F97" s="869"/>
      <c r="G97" s="1013" t="s">
        <v>1342</v>
      </c>
      <c r="H97" s="1013"/>
      <c r="I97" s="241">
        <v>0</v>
      </c>
      <c r="J97" s="242" t="s">
        <v>52</v>
      </c>
      <c r="K97" s="240" t="s">
        <v>113</v>
      </c>
      <c r="L97" s="1008">
        <v>0</v>
      </c>
      <c r="M97" s="1009"/>
      <c r="N97" s="240" t="s">
        <v>113</v>
      </c>
      <c r="O97" s="1008">
        <v>0</v>
      </c>
      <c r="P97" s="1009"/>
      <c r="Q97" s="240" t="s">
        <v>113</v>
      </c>
      <c r="R97" s="1010">
        <f t="shared" si="4"/>
        <v>0</v>
      </c>
      <c r="S97" s="1010"/>
    </row>
    <row r="98" spans="1:19" s="11" customFormat="1" ht="27" customHeight="1">
      <c r="A98" s="1147" t="s">
        <v>1640</v>
      </c>
      <c r="B98" s="1147"/>
      <c r="C98" s="1147"/>
      <c r="D98" s="1147"/>
      <c r="E98" s="1147"/>
      <c r="F98" s="1147"/>
      <c r="G98" s="1147"/>
      <c r="H98" s="1147"/>
      <c r="I98" s="1147"/>
      <c r="J98" s="1147"/>
      <c r="K98" s="1147"/>
      <c r="L98" s="1147"/>
      <c r="M98" s="1147"/>
      <c r="N98" s="1147"/>
      <c r="O98" s="1147"/>
      <c r="P98" s="1147"/>
      <c r="Q98" s="1147"/>
      <c r="R98" s="1147"/>
      <c r="S98" s="1147"/>
    </row>
    <row r="99" spans="1:19" s="11" customFormat="1" ht="25.5" customHeight="1">
      <c r="A99" s="239">
        <v>20427</v>
      </c>
      <c r="B99" s="852" t="s">
        <v>440</v>
      </c>
      <c r="C99" s="868"/>
      <c r="D99" s="833" t="s">
        <v>441</v>
      </c>
      <c r="E99" s="833"/>
      <c r="F99" s="869"/>
      <c r="G99" s="1013" t="s">
        <v>1342</v>
      </c>
      <c r="H99" s="1013"/>
      <c r="I99" s="241">
        <v>0</v>
      </c>
      <c r="J99" s="242" t="s">
        <v>52</v>
      </c>
      <c r="K99" s="240" t="s">
        <v>113</v>
      </c>
      <c r="L99" s="1008">
        <v>0</v>
      </c>
      <c r="M99" s="1009"/>
      <c r="N99" s="240" t="s">
        <v>113</v>
      </c>
      <c r="O99" s="1008">
        <v>0</v>
      </c>
      <c r="P99" s="1009"/>
      <c r="Q99" s="240" t="s">
        <v>113</v>
      </c>
      <c r="R99" s="1010">
        <f t="shared" si="4"/>
        <v>0</v>
      </c>
      <c r="S99" s="1010"/>
    </row>
    <row r="100" spans="1:19" s="11" customFormat="1" ht="15.75" customHeight="1">
      <c r="A100" s="244">
        <v>20428</v>
      </c>
      <c r="B100" s="868" t="s">
        <v>548</v>
      </c>
      <c r="C100" s="868"/>
      <c r="D100" s="869" t="s">
        <v>549</v>
      </c>
      <c r="E100" s="869"/>
      <c r="F100" s="869"/>
      <c r="G100" s="869"/>
      <c r="H100" s="869"/>
      <c r="I100" s="869"/>
      <c r="J100" s="872"/>
      <c r="K100" s="240"/>
      <c r="L100" s="1089"/>
      <c r="M100" s="1090"/>
      <c r="N100" s="240"/>
      <c r="O100" s="1089"/>
      <c r="P100" s="1090"/>
      <c r="Q100" s="240"/>
      <c r="R100" s="1089"/>
      <c r="S100" s="1089"/>
    </row>
    <row r="101" spans="1:19" s="11" customFormat="1" ht="16.5" customHeight="1">
      <c r="A101" s="24"/>
      <c r="B101" s="239" t="s">
        <v>550</v>
      </c>
      <c r="C101" s="303" t="s">
        <v>551</v>
      </c>
      <c r="D101" s="916" t="s">
        <v>552</v>
      </c>
      <c r="E101" s="916"/>
      <c r="F101" s="916"/>
      <c r="G101" s="1013" t="s">
        <v>1339</v>
      </c>
      <c r="H101" s="1013"/>
      <c r="I101" s="241">
        <v>0</v>
      </c>
      <c r="J101" s="242" t="s">
        <v>52</v>
      </c>
      <c r="K101" s="240" t="s">
        <v>113</v>
      </c>
      <c r="L101" s="1008">
        <v>0</v>
      </c>
      <c r="M101" s="1009"/>
      <c r="N101" s="240" t="s">
        <v>113</v>
      </c>
      <c r="O101" s="1008">
        <v>0</v>
      </c>
      <c r="P101" s="1009"/>
      <c r="Q101" s="240" t="s">
        <v>113</v>
      </c>
      <c r="R101" s="1010">
        <f t="shared" ref="R101:R117" si="5">L101+O101</f>
        <v>0</v>
      </c>
      <c r="S101" s="1010"/>
    </row>
    <row r="102" spans="1:19" s="11" customFormat="1" ht="26.25" customHeight="1">
      <c r="A102" s="24"/>
      <c r="B102" s="239" t="s">
        <v>553</v>
      </c>
      <c r="C102" s="303" t="s">
        <v>554</v>
      </c>
      <c r="D102" s="916" t="s">
        <v>555</v>
      </c>
      <c r="E102" s="916"/>
      <c r="F102" s="916"/>
      <c r="G102" s="1013" t="s">
        <v>1342</v>
      </c>
      <c r="H102" s="1013"/>
      <c r="I102" s="241">
        <v>0</v>
      </c>
      <c r="J102" s="242" t="s">
        <v>52</v>
      </c>
      <c r="K102" s="240" t="s">
        <v>113</v>
      </c>
      <c r="L102" s="1008">
        <v>0</v>
      </c>
      <c r="M102" s="1009"/>
      <c r="N102" s="240" t="s">
        <v>113</v>
      </c>
      <c r="O102" s="1008">
        <v>0</v>
      </c>
      <c r="P102" s="1009"/>
      <c r="Q102" s="240" t="s">
        <v>113</v>
      </c>
      <c r="R102" s="1010">
        <f t="shared" si="5"/>
        <v>0</v>
      </c>
      <c r="S102" s="1010"/>
    </row>
    <row r="103" spans="1:19" s="11" customFormat="1" ht="25.5" customHeight="1">
      <c r="A103" s="24"/>
      <c r="B103" s="239" t="s">
        <v>556</v>
      </c>
      <c r="C103" s="303" t="s">
        <v>557</v>
      </c>
      <c r="D103" s="916" t="s">
        <v>558</v>
      </c>
      <c r="E103" s="916"/>
      <c r="F103" s="916"/>
      <c r="G103" s="1013" t="s">
        <v>1342</v>
      </c>
      <c r="H103" s="1013"/>
      <c r="I103" s="241">
        <v>0</v>
      </c>
      <c r="J103" s="242" t="s">
        <v>52</v>
      </c>
      <c r="K103" s="240" t="s">
        <v>113</v>
      </c>
      <c r="L103" s="1008">
        <v>0</v>
      </c>
      <c r="M103" s="1009"/>
      <c r="N103" s="240" t="s">
        <v>113</v>
      </c>
      <c r="O103" s="1008">
        <v>0</v>
      </c>
      <c r="P103" s="1009"/>
      <c r="Q103" s="240" t="s">
        <v>113</v>
      </c>
      <c r="R103" s="1010">
        <f t="shared" si="5"/>
        <v>0</v>
      </c>
      <c r="S103" s="1010"/>
    </row>
    <row r="104" spans="1:19" s="11" customFormat="1" ht="15.75" customHeight="1">
      <c r="A104" s="24"/>
      <c r="B104" s="239" t="s">
        <v>559</v>
      </c>
      <c r="C104" s="304" t="s">
        <v>560</v>
      </c>
      <c r="D104" s="916" t="s">
        <v>561</v>
      </c>
      <c r="E104" s="916"/>
      <c r="F104" s="916"/>
      <c r="G104" s="1013" t="s">
        <v>1342</v>
      </c>
      <c r="H104" s="1013"/>
      <c r="I104" s="241">
        <v>0</v>
      </c>
      <c r="J104" s="242" t="s">
        <v>52</v>
      </c>
      <c r="K104" s="240" t="s">
        <v>113</v>
      </c>
      <c r="L104" s="1008">
        <v>0</v>
      </c>
      <c r="M104" s="1009"/>
      <c r="N104" s="240" t="s">
        <v>113</v>
      </c>
      <c r="O104" s="1008">
        <v>0</v>
      </c>
      <c r="P104" s="1009"/>
      <c r="Q104" s="240" t="s">
        <v>113</v>
      </c>
      <c r="R104" s="1010">
        <f t="shared" si="5"/>
        <v>0</v>
      </c>
      <c r="S104" s="1010"/>
    </row>
    <row r="105" spans="1:19" s="11" customFormat="1" ht="15.75" customHeight="1">
      <c r="A105" s="24"/>
      <c r="B105" s="239" t="s">
        <v>562</v>
      </c>
      <c r="C105" s="305" t="s">
        <v>412</v>
      </c>
      <c r="D105" s="916" t="s">
        <v>413</v>
      </c>
      <c r="E105" s="916"/>
      <c r="F105" s="916"/>
      <c r="G105" s="1013" t="s">
        <v>1342</v>
      </c>
      <c r="H105" s="1013"/>
      <c r="I105" s="241">
        <v>0</v>
      </c>
      <c r="J105" s="242" t="s">
        <v>52</v>
      </c>
      <c r="K105" s="240" t="s">
        <v>113</v>
      </c>
      <c r="L105" s="1008">
        <v>0</v>
      </c>
      <c r="M105" s="1009"/>
      <c r="N105" s="240" t="s">
        <v>113</v>
      </c>
      <c r="O105" s="1008">
        <v>0</v>
      </c>
      <c r="P105" s="1009"/>
      <c r="Q105" s="240" t="s">
        <v>113</v>
      </c>
      <c r="R105" s="1010">
        <f t="shared" si="5"/>
        <v>0</v>
      </c>
      <c r="S105" s="1010"/>
    </row>
    <row r="106" spans="1:19" s="11" customFormat="1" ht="26.25" customHeight="1">
      <c r="A106" s="24"/>
      <c r="B106" s="239" t="s">
        <v>563</v>
      </c>
      <c r="C106" s="305" t="s">
        <v>1385</v>
      </c>
      <c r="D106" s="916" t="s">
        <v>564</v>
      </c>
      <c r="E106" s="916"/>
      <c r="F106" s="916"/>
      <c r="G106" s="1013" t="s">
        <v>1339</v>
      </c>
      <c r="H106" s="1013"/>
      <c r="I106" s="241">
        <v>0</v>
      </c>
      <c r="J106" s="242" t="s">
        <v>52</v>
      </c>
      <c r="K106" s="240" t="s">
        <v>113</v>
      </c>
      <c r="L106" s="1008">
        <v>0</v>
      </c>
      <c r="M106" s="1009"/>
      <c r="N106" s="240" t="s">
        <v>113</v>
      </c>
      <c r="O106" s="1008">
        <v>0</v>
      </c>
      <c r="P106" s="1009"/>
      <c r="Q106" s="240" t="s">
        <v>113</v>
      </c>
      <c r="R106" s="1010">
        <f t="shared" si="5"/>
        <v>0</v>
      </c>
      <c r="S106" s="1010"/>
    </row>
    <row r="107" spans="1:19" s="11" customFormat="1" ht="15.75" customHeight="1">
      <c r="A107" s="24"/>
      <c r="B107" s="239" t="s">
        <v>565</v>
      </c>
      <c r="C107" s="306" t="s">
        <v>447</v>
      </c>
      <c r="D107" s="916" t="s">
        <v>566</v>
      </c>
      <c r="E107" s="916"/>
      <c r="F107" s="916"/>
      <c r="G107" s="1013" t="s">
        <v>1342</v>
      </c>
      <c r="H107" s="1013"/>
      <c r="I107" s="241">
        <v>0</v>
      </c>
      <c r="J107" s="242" t="s">
        <v>52</v>
      </c>
      <c r="K107" s="240" t="s">
        <v>113</v>
      </c>
      <c r="L107" s="1008">
        <v>0</v>
      </c>
      <c r="M107" s="1009"/>
      <c r="N107" s="240" t="s">
        <v>113</v>
      </c>
      <c r="O107" s="1008">
        <v>0</v>
      </c>
      <c r="P107" s="1009"/>
      <c r="Q107" s="240" t="s">
        <v>113</v>
      </c>
      <c r="R107" s="1010">
        <f t="shared" si="5"/>
        <v>0</v>
      </c>
      <c r="S107" s="1010"/>
    </row>
    <row r="108" spans="1:19" s="11" customFormat="1" ht="15.75" customHeight="1">
      <c r="A108" s="24"/>
      <c r="B108" s="239" t="s">
        <v>567</v>
      </c>
      <c r="C108" s="305" t="s">
        <v>568</v>
      </c>
      <c r="D108" s="916" t="s">
        <v>569</v>
      </c>
      <c r="E108" s="916"/>
      <c r="F108" s="916"/>
      <c r="G108" s="1013" t="s">
        <v>1342</v>
      </c>
      <c r="H108" s="1013"/>
      <c r="I108" s="241">
        <v>0</v>
      </c>
      <c r="J108" s="242" t="s">
        <v>52</v>
      </c>
      <c r="K108" s="240" t="s">
        <v>113</v>
      </c>
      <c r="L108" s="1008">
        <v>0</v>
      </c>
      <c r="M108" s="1009"/>
      <c r="N108" s="240" t="s">
        <v>113</v>
      </c>
      <c r="O108" s="1008">
        <v>0</v>
      </c>
      <c r="P108" s="1009"/>
      <c r="Q108" s="240" t="s">
        <v>113</v>
      </c>
      <c r="R108" s="1010">
        <f t="shared" si="5"/>
        <v>0</v>
      </c>
      <c r="S108" s="1010"/>
    </row>
    <row r="109" spans="1:19" s="11" customFormat="1" ht="15.75" customHeight="1">
      <c r="A109" s="24"/>
      <c r="B109" s="239" t="s">
        <v>570</v>
      </c>
      <c r="C109" s="305" t="s">
        <v>571</v>
      </c>
      <c r="D109" s="916" t="s">
        <v>572</v>
      </c>
      <c r="E109" s="916"/>
      <c r="F109" s="916"/>
      <c r="G109" s="1013" t="s">
        <v>1342</v>
      </c>
      <c r="H109" s="1013"/>
      <c r="I109" s="241">
        <v>0</v>
      </c>
      <c r="J109" s="242" t="s">
        <v>52</v>
      </c>
      <c r="K109" s="240" t="s">
        <v>113</v>
      </c>
      <c r="L109" s="1008">
        <v>0</v>
      </c>
      <c r="M109" s="1009"/>
      <c r="N109" s="240" t="s">
        <v>113</v>
      </c>
      <c r="O109" s="1008">
        <v>0</v>
      </c>
      <c r="P109" s="1009"/>
      <c r="Q109" s="240" t="s">
        <v>113</v>
      </c>
      <c r="R109" s="1010">
        <f t="shared" si="5"/>
        <v>0</v>
      </c>
      <c r="S109" s="1010"/>
    </row>
    <row r="110" spans="1:19" s="11" customFormat="1" ht="15.75" customHeight="1">
      <c r="A110" s="24"/>
      <c r="B110" s="239" t="s">
        <v>573</v>
      </c>
      <c r="C110" s="305" t="s">
        <v>574</v>
      </c>
      <c r="D110" s="916" t="s">
        <v>575</v>
      </c>
      <c r="E110" s="916"/>
      <c r="F110" s="916"/>
      <c r="G110" s="1013" t="s">
        <v>1342</v>
      </c>
      <c r="H110" s="1013"/>
      <c r="I110" s="241">
        <v>0</v>
      </c>
      <c r="J110" s="242" t="s">
        <v>52</v>
      </c>
      <c r="K110" s="240" t="s">
        <v>113</v>
      </c>
      <c r="L110" s="1008">
        <v>0</v>
      </c>
      <c r="M110" s="1009"/>
      <c r="N110" s="240" t="s">
        <v>113</v>
      </c>
      <c r="O110" s="1008">
        <v>0</v>
      </c>
      <c r="P110" s="1009"/>
      <c r="Q110" s="240" t="s">
        <v>113</v>
      </c>
      <c r="R110" s="1010">
        <f t="shared" si="5"/>
        <v>0</v>
      </c>
      <c r="S110" s="1010"/>
    </row>
    <row r="111" spans="1:19" s="11" customFormat="1" ht="27" customHeight="1">
      <c r="A111" s="24"/>
      <c r="B111" s="239" t="s">
        <v>576</v>
      </c>
      <c r="C111" s="305" t="s">
        <v>1386</v>
      </c>
      <c r="D111" s="916" t="s">
        <v>577</v>
      </c>
      <c r="E111" s="916"/>
      <c r="F111" s="916"/>
      <c r="G111" s="1013" t="s">
        <v>1342</v>
      </c>
      <c r="H111" s="1013"/>
      <c r="I111" s="241">
        <v>0</v>
      </c>
      <c r="J111" s="242" t="s">
        <v>52</v>
      </c>
      <c r="K111" s="240" t="s">
        <v>113</v>
      </c>
      <c r="L111" s="1008">
        <v>0</v>
      </c>
      <c r="M111" s="1009"/>
      <c r="N111" s="240" t="s">
        <v>113</v>
      </c>
      <c r="O111" s="1008">
        <v>0</v>
      </c>
      <c r="P111" s="1009"/>
      <c r="Q111" s="240" t="s">
        <v>113</v>
      </c>
      <c r="R111" s="1010">
        <f t="shared" si="5"/>
        <v>0</v>
      </c>
      <c r="S111" s="1010"/>
    </row>
    <row r="112" spans="1:19" s="11" customFormat="1" ht="27" customHeight="1">
      <c r="A112" s="24"/>
      <c r="B112" s="239" t="s">
        <v>578</v>
      </c>
      <c r="C112" s="307" t="s">
        <v>1387</v>
      </c>
      <c r="D112" s="916" t="s">
        <v>579</v>
      </c>
      <c r="E112" s="916"/>
      <c r="F112" s="916"/>
      <c r="G112" s="1013" t="s">
        <v>1339</v>
      </c>
      <c r="H112" s="1013"/>
      <c r="I112" s="241">
        <v>0</v>
      </c>
      <c r="J112" s="242" t="s">
        <v>52</v>
      </c>
      <c r="K112" s="240" t="s">
        <v>113</v>
      </c>
      <c r="L112" s="1008">
        <v>0</v>
      </c>
      <c r="M112" s="1009"/>
      <c r="N112" s="240" t="s">
        <v>113</v>
      </c>
      <c r="O112" s="1008">
        <v>0</v>
      </c>
      <c r="P112" s="1009"/>
      <c r="Q112" s="240" t="s">
        <v>113</v>
      </c>
      <c r="R112" s="1010">
        <f t="shared" si="5"/>
        <v>0</v>
      </c>
      <c r="S112" s="1010"/>
    </row>
    <row r="113" spans="1:20" s="11" customFormat="1" ht="25.5" customHeight="1">
      <c r="A113" s="24"/>
      <c r="B113" s="239" t="s">
        <v>580</v>
      </c>
      <c r="C113" s="305" t="s">
        <v>1388</v>
      </c>
      <c r="D113" s="916" t="s">
        <v>581</v>
      </c>
      <c r="E113" s="916"/>
      <c r="F113" s="916"/>
      <c r="G113" s="1013" t="s">
        <v>1339</v>
      </c>
      <c r="H113" s="1013"/>
      <c r="I113" s="241">
        <v>0</v>
      </c>
      <c r="J113" s="242" t="s">
        <v>52</v>
      </c>
      <c r="K113" s="240" t="s">
        <v>113</v>
      </c>
      <c r="L113" s="1008">
        <v>0</v>
      </c>
      <c r="M113" s="1009"/>
      <c r="N113" s="240" t="s">
        <v>113</v>
      </c>
      <c r="O113" s="1008">
        <v>0</v>
      </c>
      <c r="P113" s="1009"/>
      <c r="Q113" s="240" t="s">
        <v>113</v>
      </c>
      <c r="R113" s="1010">
        <f t="shared" si="5"/>
        <v>0</v>
      </c>
      <c r="S113" s="1010"/>
    </row>
    <row r="114" spans="1:20" s="11" customFormat="1" ht="15.75" customHeight="1">
      <c r="A114" s="24"/>
      <c r="B114" s="239" t="s">
        <v>582</v>
      </c>
      <c r="C114" s="305" t="s">
        <v>583</v>
      </c>
      <c r="D114" s="916" t="s">
        <v>584</v>
      </c>
      <c r="E114" s="916"/>
      <c r="F114" s="916"/>
      <c r="G114" s="1013" t="s">
        <v>1342</v>
      </c>
      <c r="H114" s="1013"/>
      <c r="I114" s="241">
        <v>0</v>
      </c>
      <c r="J114" s="242" t="s">
        <v>52</v>
      </c>
      <c r="K114" s="240" t="s">
        <v>113</v>
      </c>
      <c r="L114" s="1008">
        <v>0</v>
      </c>
      <c r="M114" s="1009"/>
      <c r="N114" s="240" t="s">
        <v>113</v>
      </c>
      <c r="O114" s="1008">
        <v>0</v>
      </c>
      <c r="P114" s="1009"/>
      <c r="Q114" s="240" t="s">
        <v>113</v>
      </c>
      <c r="R114" s="1010">
        <f t="shared" si="5"/>
        <v>0</v>
      </c>
      <c r="S114" s="1010"/>
    </row>
    <row r="115" spans="1:20" s="11" customFormat="1" ht="15.75" customHeight="1">
      <c r="A115" s="24"/>
      <c r="B115" s="239" t="s">
        <v>585</v>
      </c>
      <c r="C115" s="305" t="s">
        <v>586</v>
      </c>
      <c r="D115" s="916" t="s">
        <v>587</v>
      </c>
      <c r="E115" s="916"/>
      <c r="F115" s="916"/>
      <c r="G115" s="1013" t="s">
        <v>1342</v>
      </c>
      <c r="H115" s="1013"/>
      <c r="I115" s="241">
        <v>0</v>
      </c>
      <c r="J115" s="242" t="s">
        <v>52</v>
      </c>
      <c r="K115" s="240" t="s">
        <v>113</v>
      </c>
      <c r="L115" s="1008">
        <v>0</v>
      </c>
      <c r="M115" s="1009"/>
      <c r="N115" s="240" t="s">
        <v>113</v>
      </c>
      <c r="O115" s="1008">
        <v>0</v>
      </c>
      <c r="P115" s="1009"/>
      <c r="Q115" s="240" t="s">
        <v>113</v>
      </c>
      <c r="R115" s="1010">
        <f t="shared" si="5"/>
        <v>0</v>
      </c>
      <c r="S115" s="1010"/>
    </row>
    <row r="116" spans="1:20" s="11" customFormat="1" ht="15.75" customHeight="1">
      <c r="A116" s="24"/>
      <c r="B116" s="239" t="s">
        <v>588</v>
      </c>
      <c r="C116" s="305" t="s">
        <v>589</v>
      </c>
      <c r="D116" s="916" t="s">
        <v>590</v>
      </c>
      <c r="E116" s="916"/>
      <c r="F116" s="916"/>
      <c r="G116" s="1013" t="s">
        <v>1342</v>
      </c>
      <c r="H116" s="1013"/>
      <c r="I116" s="241">
        <v>0</v>
      </c>
      <c r="J116" s="242" t="s">
        <v>52</v>
      </c>
      <c r="K116" s="240" t="s">
        <v>113</v>
      </c>
      <c r="L116" s="1008">
        <v>0</v>
      </c>
      <c r="M116" s="1009"/>
      <c r="N116" s="240" t="s">
        <v>113</v>
      </c>
      <c r="O116" s="1008">
        <v>0</v>
      </c>
      <c r="P116" s="1009"/>
      <c r="Q116" s="240" t="s">
        <v>113</v>
      </c>
      <c r="R116" s="1010">
        <f t="shared" si="5"/>
        <v>0</v>
      </c>
      <c r="S116" s="1010"/>
    </row>
    <row r="117" spans="1:20" s="11" customFormat="1" ht="26.25" customHeight="1">
      <c r="A117" s="509"/>
      <c r="B117" s="244" t="s">
        <v>591</v>
      </c>
      <c r="C117" s="508" t="s">
        <v>1389</v>
      </c>
      <c r="D117" s="1098" t="s">
        <v>592</v>
      </c>
      <c r="E117" s="1098"/>
      <c r="F117" s="1098"/>
      <c r="G117" s="1099" t="s">
        <v>1342</v>
      </c>
      <c r="H117" s="1099"/>
      <c r="I117" s="503">
        <v>0</v>
      </c>
      <c r="J117" s="504" t="s">
        <v>52</v>
      </c>
      <c r="K117" s="802" t="s">
        <v>113</v>
      </c>
      <c r="L117" s="989">
        <v>0</v>
      </c>
      <c r="M117" s="990"/>
      <c r="N117" s="804" t="s">
        <v>113</v>
      </c>
      <c r="O117" s="989">
        <v>0</v>
      </c>
      <c r="P117" s="990"/>
      <c r="Q117" s="804" t="s">
        <v>113</v>
      </c>
      <c r="R117" s="993">
        <f t="shared" si="5"/>
        <v>0</v>
      </c>
      <c r="S117" s="993"/>
    </row>
    <row r="118" spans="1:20" s="11" customFormat="1" ht="15" customHeight="1" thickBot="1">
      <c r="A118" s="497"/>
      <c r="B118" s="507"/>
      <c r="C118" s="1025"/>
      <c r="D118" s="1025"/>
      <c r="E118" s="1025"/>
      <c r="F118" s="1025"/>
      <c r="G118" s="1025"/>
      <c r="H118" s="1025"/>
      <c r="I118" s="1025"/>
      <c r="J118" s="1026"/>
      <c r="K118" s="803"/>
      <c r="L118" s="991"/>
      <c r="M118" s="992"/>
      <c r="N118" s="805"/>
      <c r="O118" s="991"/>
      <c r="P118" s="992"/>
      <c r="Q118" s="805"/>
      <c r="R118" s="994"/>
      <c r="S118" s="994"/>
    </row>
    <row r="119" spans="1:20" s="11" customFormat="1" ht="16.5" customHeight="1" thickTop="1" thickBot="1">
      <c r="A119" s="23"/>
      <c r="B119" s="1091" t="s">
        <v>1383</v>
      </c>
      <c r="C119" s="1091"/>
      <c r="D119" s="1091"/>
      <c r="E119" s="1091"/>
      <c r="F119" s="1091"/>
      <c r="G119" s="1091"/>
      <c r="H119" s="1091"/>
      <c r="I119" s="1091"/>
      <c r="J119" s="1092"/>
      <c r="K119" s="298" t="s">
        <v>113</v>
      </c>
      <c r="L119" s="994">
        <f>SUM(L101:M118)</f>
        <v>0</v>
      </c>
      <c r="M119" s="1093"/>
      <c r="N119" s="298" t="s">
        <v>113</v>
      </c>
      <c r="O119" s="994">
        <f>SUM(O101:P118)</f>
        <v>0</v>
      </c>
      <c r="P119" s="1093"/>
      <c r="Q119" s="298" t="s">
        <v>113</v>
      </c>
      <c r="R119" s="994">
        <f>SUM(R101:S118)</f>
        <v>0</v>
      </c>
      <c r="S119" s="994"/>
    </row>
    <row r="120" spans="1:20" s="11" customFormat="1" ht="16.5" customHeight="1" thickTop="1">
      <c r="A120" s="41"/>
      <c r="B120" s="1094" t="s">
        <v>1343</v>
      </c>
      <c r="C120" s="1094"/>
      <c r="D120" s="1094"/>
      <c r="E120" s="1094"/>
      <c r="F120" s="1094"/>
      <c r="G120" s="1094"/>
      <c r="H120" s="1094"/>
      <c r="I120" s="1094"/>
      <c r="J120" s="1095"/>
      <c r="K120" s="252" t="s">
        <v>113</v>
      </c>
      <c r="L120" s="1096">
        <f>SUM(L72:M99)+L119</f>
        <v>0</v>
      </c>
      <c r="M120" s="1097"/>
      <c r="N120" s="288" t="s">
        <v>113</v>
      </c>
      <c r="O120" s="1096">
        <f>SUM(O72:P99)+O119</f>
        <v>0</v>
      </c>
      <c r="P120" s="1097"/>
      <c r="Q120" s="288" t="s">
        <v>113</v>
      </c>
      <c r="R120" s="1096">
        <f>SUM(R72:S99)+R119</f>
        <v>0</v>
      </c>
      <c r="S120" s="1096"/>
    </row>
    <row r="121" spans="1:20" s="26" customFormat="1" ht="16.5" customHeight="1">
      <c r="A121" s="308">
        <v>20500</v>
      </c>
      <c r="B121" s="1100" t="s">
        <v>444</v>
      </c>
      <c r="C121" s="1100"/>
      <c r="D121" s="1101" t="s">
        <v>445</v>
      </c>
      <c r="E121" s="1101"/>
      <c r="F121" s="1101"/>
      <c r="G121" s="1101"/>
      <c r="H121" s="1101"/>
      <c r="I121" s="1101"/>
      <c r="J121" s="1102"/>
      <c r="K121" s="1103"/>
      <c r="L121" s="1104"/>
      <c r="M121" s="1105"/>
      <c r="N121" s="1106"/>
      <c r="O121" s="1104"/>
      <c r="P121" s="1105"/>
      <c r="Q121" s="1106"/>
      <c r="R121" s="1104"/>
      <c r="S121" s="1104"/>
    </row>
    <row r="122" spans="1:20" s="11" customFormat="1" ht="15.75" customHeight="1">
      <c r="A122" s="249">
        <v>20501</v>
      </c>
      <c r="B122" s="918" t="s">
        <v>1601</v>
      </c>
      <c r="C122" s="918"/>
      <c r="D122" s="833" t="s">
        <v>593</v>
      </c>
      <c r="E122" s="833"/>
      <c r="F122" s="833"/>
      <c r="G122" s="1013" t="s">
        <v>1342</v>
      </c>
      <c r="H122" s="1013"/>
      <c r="I122" s="241">
        <v>0</v>
      </c>
      <c r="J122" s="242" t="s">
        <v>52</v>
      </c>
      <c r="K122" s="240" t="s">
        <v>113</v>
      </c>
      <c r="L122" s="1008">
        <v>0</v>
      </c>
      <c r="M122" s="1009"/>
      <c r="N122" s="240" t="s">
        <v>113</v>
      </c>
      <c r="O122" s="1008">
        <v>0</v>
      </c>
      <c r="P122" s="1009"/>
      <c r="Q122" s="240" t="s">
        <v>113</v>
      </c>
      <c r="R122" s="1010">
        <f t="shared" ref="R122:R130" si="6">L122+O122</f>
        <v>0</v>
      </c>
      <c r="S122" s="1010"/>
    </row>
    <row r="123" spans="1:20" s="11" customFormat="1" ht="26.25" customHeight="1">
      <c r="A123" s="249">
        <v>20502</v>
      </c>
      <c r="B123" s="852" t="s">
        <v>594</v>
      </c>
      <c r="C123" s="852"/>
      <c r="D123" s="833" t="s">
        <v>595</v>
      </c>
      <c r="E123" s="833"/>
      <c r="F123" s="833"/>
      <c r="G123" s="1013" t="s">
        <v>1342</v>
      </c>
      <c r="H123" s="1013"/>
      <c r="I123" s="241">
        <v>0</v>
      </c>
      <c r="J123" s="242" t="s">
        <v>52</v>
      </c>
      <c r="K123" s="240" t="s">
        <v>113</v>
      </c>
      <c r="L123" s="1008">
        <v>0</v>
      </c>
      <c r="M123" s="1009"/>
      <c r="N123" s="240" t="s">
        <v>113</v>
      </c>
      <c r="O123" s="1008">
        <v>0</v>
      </c>
      <c r="P123" s="1009"/>
      <c r="Q123" s="240" t="s">
        <v>113</v>
      </c>
      <c r="R123" s="1010">
        <f t="shared" si="6"/>
        <v>0</v>
      </c>
      <c r="S123" s="1010"/>
    </row>
    <row r="124" spans="1:20" s="11" customFormat="1" ht="26.25" customHeight="1">
      <c r="A124" s="249">
        <v>20503</v>
      </c>
      <c r="B124" s="852" t="s">
        <v>1602</v>
      </c>
      <c r="C124" s="852"/>
      <c r="D124" s="833" t="s">
        <v>596</v>
      </c>
      <c r="E124" s="833"/>
      <c r="F124" s="833"/>
      <c r="G124" s="1013" t="s">
        <v>1342</v>
      </c>
      <c r="H124" s="1013"/>
      <c r="I124" s="241">
        <v>0</v>
      </c>
      <c r="J124" s="242" t="s">
        <v>52</v>
      </c>
      <c r="K124" s="240" t="s">
        <v>113</v>
      </c>
      <c r="L124" s="1008">
        <v>0</v>
      </c>
      <c r="M124" s="1009"/>
      <c r="N124" s="240" t="s">
        <v>113</v>
      </c>
      <c r="O124" s="1008">
        <v>0</v>
      </c>
      <c r="P124" s="1009"/>
      <c r="Q124" s="240" t="s">
        <v>113</v>
      </c>
      <c r="R124" s="1010">
        <f t="shared" si="6"/>
        <v>0</v>
      </c>
      <c r="S124" s="1010"/>
      <c r="T124" s="42"/>
    </row>
    <row r="125" spans="1:20" s="11" customFormat="1" ht="15.75" customHeight="1">
      <c r="A125" s="239">
        <v>20504</v>
      </c>
      <c r="B125" s="852" t="s">
        <v>597</v>
      </c>
      <c r="C125" s="852"/>
      <c r="D125" s="833" t="s">
        <v>598</v>
      </c>
      <c r="E125" s="833"/>
      <c r="F125" s="833"/>
      <c r="G125" s="1013" t="s">
        <v>1342</v>
      </c>
      <c r="H125" s="1013"/>
      <c r="I125" s="241">
        <v>0</v>
      </c>
      <c r="J125" s="242" t="s">
        <v>52</v>
      </c>
      <c r="K125" s="240" t="s">
        <v>113</v>
      </c>
      <c r="L125" s="1008">
        <v>0</v>
      </c>
      <c r="M125" s="1009"/>
      <c r="N125" s="240" t="s">
        <v>113</v>
      </c>
      <c r="O125" s="1008">
        <v>0</v>
      </c>
      <c r="P125" s="1009"/>
      <c r="Q125" s="240" t="s">
        <v>113</v>
      </c>
      <c r="R125" s="1010">
        <f t="shared" si="6"/>
        <v>0</v>
      </c>
      <c r="S125" s="1010"/>
    </row>
    <row r="126" spans="1:20" s="11" customFormat="1" ht="18" customHeight="1">
      <c r="A126" s="249">
        <v>20505</v>
      </c>
      <c r="B126" s="852" t="s">
        <v>599</v>
      </c>
      <c r="C126" s="852"/>
      <c r="D126" s="833" t="s">
        <v>600</v>
      </c>
      <c r="E126" s="833"/>
      <c r="F126" s="833"/>
      <c r="G126" s="1013" t="s">
        <v>1342</v>
      </c>
      <c r="H126" s="1013"/>
      <c r="I126" s="241">
        <v>0</v>
      </c>
      <c r="J126" s="242" t="s">
        <v>52</v>
      </c>
      <c r="K126" s="240" t="s">
        <v>113</v>
      </c>
      <c r="L126" s="1008">
        <v>0</v>
      </c>
      <c r="M126" s="1009"/>
      <c r="N126" s="240" t="s">
        <v>113</v>
      </c>
      <c r="O126" s="1008">
        <v>0</v>
      </c>
      <c r="P126" s="1009"/>
      <c r="Q126" s="240" t="s">
        <v>113</v>
      </c>
      <c r="R126" s="1010">
        <f t="shared" si="6"/>
        <v>0</v>
      </c>
      <c r="S126" s="1010"/>
    </row>
    <row r="127" spans="1:20" s="11" customFormat="1" ht="16.5" customHeight="1">
      <c r="A127" s="249">
        <v>20506</v>
      </c>
      <c r="B127" s="852" t="s">
        <v>601</v>
      </c>
      <c r="C127" s="852"/>
      <c r="D127" s="833" t="s">
        <v>602</v>
      </c>
      <c r="E127" s="833"/>
      <c r="F127" s="833"/>
      <c r="G127" s="833"/>
      <c r="H127" s="833"/>
      <c r="I127" s="833"/>
      <c r="J127" s="848"/>
      <c r="K127" s="240" t="s">
        <v>113</v>
      </c>
      <c r="L127" s="1008">
        <v>0</v>
      </c>
      <c r="M127" s="1009"/>
      <c r="N127" s="240" t="s">
        <v>113</v>
      </c>
      <c r="O127" s="1008">
        <v>0</v>
      </c>
      <c r="P127" s="1009"/>
      <c r="Q127" s="240" t="s">
        <v>113</v>
      </c>
      <c r="R127" s="1010">
        <f t="shared" si="6"/>
        <v>0</v>
      </c>
      <c r="S127" s="1010"/>
    </row>
    <row r="128" spans="1:20" s="11" customFormat="1" ht="16.5" customHeight="1">
      <c r="A128" s="239">
        <v>20507</v>
      </c>
      <c r="B128" s="852" t="s">
        <v>603</v>
      </c>
      <c r="C128" s="852"/>
      <c r="D128" s="833" t="s">
        <v>604</v>
      </c>
      <c r="E128" s="833"/>
      <c r="F128" s="833"/>
      <c r="G128" s="833"/>
      <c r="H128" s="833"/>
      <c r="I128" s="833"/>
      <c r="J128" s="848"/>
      <c r="K128" s="240" t="s">
        <v>113</v>
      </c>
      <c r="L128" s="1008">
        <v>0</v>
      </c>
      <c r="M128" s="1009"/>
      <c r="N128" s="240" t="s">
        <v>113</v>
      </c>
      <c r="O128" s="1008">
        <v>0</v>
      </c>
      <c r="P128" s="1009"/>
      <c r="Q128" s="240" t="s">
        <v>113</v>
      </c>
      <c r="R128" s="1010">
        <f t="shared" si="6"/>
        <v>0</v>
      </c>
      <c r="S128" s="1010"/>
    </row>
    <row r="129" spans="1:19" s="11" customFormat="1" ht="15.75" customHeight="1">
      <c r="A129" s="249">
        <v>20508</v>
      </c>
      <c r="B129" s="852" t="s">
        <v>605</v>
      </c>
      <c r="C129" s="852"/>
      <c r="D129" s="833" t="s">
        <v>527</v>
      </c>
      <c r="E129" s="833"/>
      <c r="F129" s="833"/>
      <c r="G129" s="833"/>
      <c r="H129" s="833"/>
      <c r="I129" s="833"/>
      <c r="J129" s="848"/>
      <c r="K129" s="240" t="s">
        <v>113</v>
      </c>
      <c r="L129" s="1008">
        <v>0</v>
      </c>
      <c r="M129" s="1009"/>
      <c r="N129" s="240" t="s">
        <v>113</v>
      </c>
      <c r="O129" s="1008">
        <v>0</v>
      </c>
      <c r="P129" s="1009"/>
      <c r="Q129" s="240" t="s">
        <v>113</v>
      </c>
      <c r="R129" s="1010">
        <f t="shared" si="6"/>
        <v>0</v>
      </c>
      <c r="S129" s="1010"/>
    </row>
    <row r="130" spans="1:19" s="11" customFormat="1" ht="16.5" customHeight="1">
      <c r="A130" s="282">
        <v>20509</v>
      </c>
      <c r="B130" s="830" t="s">
        <v>1571</v>
      </c>
      <c r="C130" s="830"/>
      <c r="D130" s="797" t="s">
        <v>1584</v>
      </c>
      <c r="E130" s="797"/>
      <c r="F130" s="797"/>
      <c r="G130" s="797"/>
      <c r="H130" s="797"/>
      <c r="I130" s="797"/>
      <c r="J130" s="829"/>
      <c r="K130" s="802" t="s">
        <v>113</v>
      </c>
      <c r="L130" s="989">
        <v>0</v>
      </c>
      <c r="M130" s="990"/>
      <c r="N130" s="804" t="s">
        <v>113</v>
      </c>
      <c r="O130" s="989">
        <v>0</v>
      </c>
      <c r="P130" s="990"/>
      <c r="Q130" s="804" t="s">
        <v>113</v>
      </c>
      <c r="R130" s="993">
        <f t="shared" si="6"/>
        <v>0</v>
      </c>
      <c r="S130" s="993"/>
    </row>
    <row r="131" spans="1:19" s="11" customFormat="1" ht="16.5" customHeight="1" thickBot="1">
      <c r="A131" s="497"/>
      <c r="B131" s="1025"/>
      <c r="C131" s="1025"/>
      <c r="D131" s="1025"/>
      <c r="E131" s="1025"/>
      <c r="F131" s="1025"/>
      <c r="G131" s="1025"/>
      <c r="H131" s="1025"/>
      <c r="I131" s="1025"/>
      <c r="J131" s="1026"/>
      <c r="K131" s="803"/>
      <c r="L131" s="991"/>
      <c r="M131" s="992"/>
      <c r="N131" s="805"/>
      <c r="O131" s="991"/>
      <c r="P131" s="992"/>
      <c r="Q131" s="805"/>
      <c r="R131" s="994"/>
      <c r="S131" s="994"/>
    </row>
    <row r="132" spans="1:19" s="11" customFormat="1" ht="16.5" customHeight="1" thickTop="1">
      <c r="A132" s="1016" t="s">
        <v>1340</v>
      </c>
      <c r="B132" s="1016"/>
      <c r="C132" s="1016"/>
      <c r="D132" s="1016"/>
      <c r="E132" s="1016"/>
      <c r="F132" s="1016"/>
      <c r="G132" s="1016"/>
      <c r="H132" s="1016"/>
      <c r="I132" s="1016"/>
      <c r="J132" s="1017"/>
      <c r="K132" s="246" t="s">
        <v>113</v>
      </c>
      <c r="L132" s="1084">
        <f>SUM(L122:M131)</f>
        <v>0</v>
      </c>
      <c r="M132" s="1085"/>
      <c r="N132" s="246" t="s">
        <v>113</v>
      </c>
      <c r="O132" s="1084">
        <f>SUM(O122:P131)</f>
        <v>0</v>
      </c>
      <c r="P132" s="1085"/>
      <c r="Q132" s="246" t="s">
        <v>113</v>
      </c>
      <c r="R132" s="1084">
        <f>SUM(R122:S131)</f>
        <v>0</v>
      </c>
      <c r="S132" s="1084"/>
    </row>
    <row r="133" spans="1:19" s="11" customFormat="1" ht="27.75" customHeight="1">
      <c r="A133" s="254">
        <v>20600</v>
      </c>
      <c r="B133" s="1100" t="s">
        <v>446</v>
      </c>
      <c r="C133" s="1100"/>
      <c r="D133" s="844" t="s">
        <v>1384</v>
      </c>
      <c r="E133" s="844"/>
      <c r="F133" s="844"/>
      <c r="G133" s="844"/>
      <c r="H133" s="844"/>
      <c r="I133" s="844"/>
      <c r="J133" s="845"/>
      <c r="K133" s="1021"/>
      <c r="L133" s="1022"/>
      <c r="M133" s="1023"/>
      <c r="N133" s="1024"/>
      <c r="O133" s="1022"/>
      <c r="P133" s="1023"/>
      <c r="Q133" s="1024"/>
      <c r="R133" s="1022"/>
      <c r="S133" s="1022"/>
    </row>
    <row r="134" spans="1:19" s="11" customFormat="1" ht="26.25" customHeight="1">
      <c r="A134" s="239">
        <v>20601</v>
      </c>
      <c r="B134" s="918" t="s">
        <v>606</v>
      </c>
      <c r="C134" s="918"/>
      <c r="D134" s="916" t="s">
        <v>1390</v>
      </c>
      <c r="E134" s="916"/>
      <c r="F134" s="916"/>
      <c r="G134" s="916"/>
      <c r="H134" s="916"/>
      <c r="I134" s="916"/>
      <c r="J134" s="1020"/>
      <c r="K134" s="240" t="s">
        <v>113</v>
      </c>
      <c r="L134" s="1008">
        <v>0</v>
      </c>
      <c r="M134" s="1009"/>
      <c r="N134" s="240" t="s">
        <v>113</v>
      </c>
      <c r="O134" s="1008">
        <v>0</v>
      </c>
      <c r="P134" s="1009"/>
      <c r="Q134" s="240" t="s">
        <v>113</v>
      </c>
      <c r="R134" s="1010">
        <f t="shared" ref="R134:R141" si="7">L134+O134</f>
        <v>0</v>
      </c>
      <c r="S134" s="1010"/>
    </row>
    <row r="135" spans="1:19" s="11" customFormat="1" ht="26.25" customHeight="1">
      <c r="A135" s="239">
        <v>20602</v>
      </c>
      <c r="B135" s="918" t="s">
        <v>607</v>
      </c>
      <c r="C135" s="918"/>
      <c r="D135" s="916" t="s">
        <v>1391</v>
      </c>
      <c r="E135" s="916"/>
      <c r="F135" s="916"/>
      <c r="G135" s="916"/>
      <c r="H135" s="916"/>
      <c r="I135" s="916"/>
      <c r="J135" s="1020"/>
      <c r="K135" s="240" t="s">
        <v>113</v>
      </c>
      <c r="L135" s="1008">
        <v>0</v>
      </c>
      <c r="M135" s="1009"/>
      <c r="N135" s="240" t="s">
        <v>113</v>
      </c>
      <c r="O135" s="1008">
        <v>0</v>
      </c>
      <c r="P135" s="1009"/>
      <c r="Q135" s="240" t="s">
        <v>113</v>
      </c>
      <c r="R135" s="1010">
        <f t="shared" si="7"/>
        <v>0</v>
      </c>
      <c r="S135" s="1010"/>
    </row>
    <row r="136" spans="1:19" s="11" customFormat="1" ht="26.25" customHeight="1">
      <c r="A136" s="239">
        <v>20603</v>
      </c>
      <c r="B136" s="1060" t="s">
        <v>608</v>
      </c>
      <c r="C136" s="1060"/>
      <c r="D136" s="916" t="s">
        <v>1392</v>
      </c>
      <c r="E136" s="916"/>
      <c r="F136" s="916"/>
      <c r="G136" s="916"/>
      <c r="H136" s="916"/>
      <c r="I136" s="916"/>
      <c r="J136" s="1020"/>
      <c r="K136" s="240" t="s">
        <v>113</v>
      </c>
      <c r="L136" s="1008">
        <v>0</v>
      </c>
      <c r="M136" s="1009"/>
      <c r="N136" s="240" t="s">
        <v>113</v>
      </c>
      <c r="O136" s="1008">
        <v>0</v>
      </c>
      <c r="P136" s="1009"/>
      <c r="Q136" s="240" t="s">
        <v>113</v>
      </c>
      <c r="R136" s="1010">
        <f t="shared" si="7"/>
        <v>0</v>
      </c>
      <c r="S136" s="1010"/>
    </row>
    <row r="137" spans="1:19" s="11" customFormat="1" ht="26.25" customHeight="1">
      <c r="A137" s="239">
        <v>20604</v>
      </c>
      <c r="B137" s="1060" t="s">
        <v>609</v>
      </c>
      <c r="C137" s="1060"/>
      <c r="D137" s="916" t="s">
        <v>1393</v>
      </c>
      <c r="E137" s="916"/>
      <c r="F137" s="916"/>
      <c r="G137" s="916"/>
      <c r="H137" s="916"/>
      <c r="I137" s="916"/>
      <c r="J137" s="1020"/>
      <c r="K137" s="240" t="s">
        <v>113</v>
      </c>
      <c r="L137" s="1008">
        <v>0</v>
      </c>
      <c r="M137" s="1009"/>
      <c r="N137" s="240" t="s">
        <v>113</v>
      </c>
      <c r="O137" s="1008">
        <v>0</v>
      </c>
      <c r="P137" s="1009"/>
      <c r="Q137" s="240" t="s">
        <v>113</v>
      </c>
      <c r="R137" s="1010">
        <f t="shared" si="7"/>
        <v>0</v>
      </c>
      <c r="S137" s="1010"/>
    </row>
    <row r="138" spans="1:19" s="11" customFormat="1" ht="26.25" customHeight="1">
      <c r="A138" s="239">
        <v>20605</v>
      </c>
      <c r="B138" s="1060" t="s">
        <v>610</v>
      </c>
      <c r="C138" s="1060"/>
      <c r="D138" s="916" t="s">
        <v>1394</v>
      </c>
      <c r="E138" s="916"/>
      <c r="F138" s="916"/>
      <c r="G138" s="916"/>
      <c r="H138" s="916"/>
      <c r="I138" s="916"/>
      <c r="J138" s="1020"/>
      <c r="K138" s="240" t="s">
        <v>113</v>
      </c>
      <c r="L138" s="1008">
        <v>0</v>
      </c>
      <c r="M138" s="1009"/>
      <c r="N138" s="240" t="s">
        <v>113</v>
      </c>
      <c r="O138" s="1008">
        <v>0</v>
      </c>
      <c r="P138" s="1009"/>
      <c r="Q138" s="240" t="s">
        <v>113</v>
      </c>
      <c r="R138" s="1010">
        <f t="shared" si="7"/>
        <v>0</v>
      </c>
      <c r="S138" s="1010"/>
    </row>
    <row r="139" spans="1:19" s="11" customFormat="1" ht="26.25" customHeight="1">
      <c r="A139" s="239">
        <v>20606</v>
      </c>
      <c r="B139" s="1060" t="s">
        <v>611</v>
      </c>
      <c r="C139" s="1060"/>
      <c r="D139" s="916" t="s">
        <v>1395</v>
      </c>
      <c r="E139" s="916"/>
      <c r="F139" s="916"/>
      <c r="G139" s="916"/>
      <c r="H139" s="916"/>
      <c r="I139" s="916"/>
      <c r="J139" s="1020"/>
      <c r="K139" s="240" t="s">
        <v>113</v>
      </c>
      <c r="L139" s="1008">
        <v>0</v>
      </c>
      <c r="M139" s="1009"/>
      <c r="N139" s="240" t="s">
        <v>113</v>
      </c>
      <c r="O139" s="1008">
        <v>0</v>
      </c>
      <c r="P139" s="1009"/>
      <c r="Q139" s="240" t="s">
        <v>113</v>
      </c>
      <c r="R139" s="1010">
        <f t="shared" si="7"/>
        <v>0</v>
      </c>
      <c r="S139" s="1010"/>
    </row>
    <row r="140" spans="1:19" s="11" customFormat="1" ht="26.25" customHeight="1">
      <c r="A140" s="239">
        <v>20607</v>
      </c>
      <c r="B140" s="1060" t="s">
        <v>612</v>
      </c>
      <c r="C140" s="1060"/>
      <c r="D140" s="916" t="s">
        <v>1396</v>
      </c>
      <c r="E140" s="916"/>
      <c r="F140" s="916"/>
      <c r="G140" s="916"/>
      <c r="H140" s="916"/>
      <c r="I140" s="916"/>
      <c r="J140" s="1020"/>
      <c r="K140" s="240" t="s">
        <v>113</v>
      </c>
      <c r="L140" s="1008">
        <v>0</v>
      </c>
      <c r="M140" s="1009"/>
      <c r="N140" s="240" t="s">
        <v>113</v>
      </c>
      <c r="O140" s="1008">
        <v>0</v>
      </c>
      <c r="P140" s="1009"/>
      <c r="Q140" s="240" t="s">
        <v>113</v>
      </c>
      <c r="R140" s="1010">
        <f t="shared" si="7"/>
        <v>0</v>
      </c>
      <c r="S140" s="1010"/>
    </row>
    <row r="141" spans="1:19" s="11" customFormat="1" ht="17.25" customHeight="1">
      <c r="A141" s="282">
        <v>20608</v>
      </c>
      <c r="B141" s="830" t="s">
        <v>1570</v>
      </c>
      <c r="C141" s="830"/>
      <c r="D141" s="797" t="s">
        <v>1584</v>
      </c>
      <c r="E141" s="797"/>
      <c r="F141" s="797"/>
      <c r="G141" s="797"/>
      <c r="H141" s="797"/>
      <c r="I141" s="797"/>
      <c r="J141" s="829"/>
      <c r="K141" s="802" t="s">
        <v>113</v>
      </c>
      <c r="L141" s="989">
        <v>0</v>
      </c>
      <c r="M141" s="990"/>
      <c r="N141" s="804" t="s">
        <v>113</v>
      </c>
      <c r="O141" s="989">
        <v>0</v>
      </c>
      <c r="P141" s="990"/>
      <c r="Q141" s="804" t="s">
        <v>113</v>
      </c>
      <c r="R141" s="993">
        <f t="shared" si="7"/>
        <v>0</v>
      </c>
      <c r="S141" s="993"/>
    </row>
    <row r="142" spans="1:19" s="11" customFormat="1" ht="16.5" customHeight="1" thickBot="1">
      <c r="A142" s="497"/>
      <c r="B142" s="1025"/>
      <c r="C142" s="1025"/>
      <c r="D142" s="1025"/>
      <c r="E142" s="1025"/>
      <c r="F142" s="1025"/>
      <c r="G142" s="1025"/>
      <c r="H142" s="1025"/>
      <c r="I142" s="1025"/>
      <c r="J142" s="1026"/>
      <c r="K142" s="803"/>
      <c r="L142" s="991"/>
      <c r="M142" s="992"/>
      <c r="N142" s="805"/>
      <c r="O142" s="991"/>
      <c r="P142" s="992"/>
      <c r="Q142" s="805"/>
      <c r="R142" s="994"/>
      <c r="S142" s="994"/>
    </row>
    <row r="143" spans="1:19" s="11" customFormat="1" ht="16.5" customHeight="1" thickTop="1">
      <c r="A143" s="1016" t="s">
        <v>1343</v>
      </c>
      <c r="B143" s="1016"/>
      <c r="C143" s="1016"/>
      <c r="D143" s="1016"/>
      <c r="E143" s="1016"/>
      <c r="F143" s="1016"/>
      <c r="G143" s="1016"/>
      <c r="H143" s="1016"/>
      <c r="I143" s="1016"/>
      <c r="J143" s="1017"/>
      <c r="K143" s="246" t="s">
        <v>113</v>
      </c>
      <c r="L143" s="1084">
        <f>SUM(L134:M142)</f>
        <v>0</v>
      </c>
      <c r="M143" s="1085"/>
      <c r="N143" s="246" t="s">
        <v>113</v>
      </c>
      <c r="O143" s="1084">
        <f>SUM(O134:P142)</f>
        <v>0</v>
      </c>
      <c r="P143" s="1085"/>
      <c r="Q143" s="246" t="s">
        <v>113</v>
      </c>
      <c r="R143" s="1084">
        <f>SUM(R134:S142)</f>
        <v>0</v>
      </c>
      <c r="S143" s="1084"/>
    </row>
    <row r="144" spans="1:19" s="11" customFormat="1" ht="17.25" customHeight="1">
      <c r="A144" s="472">
        <v>20700</v>
      </c>
      <c r="B144" s="843" t="s">
        <v>447</v>
      </c>
      <c r="C144" s="843"/>
      <c r="D144" s="844" t="s">
        <v>448</v>
      </c>
      <c r="E144" s="844"/>
      <c r="F144" s="844"/>
      <c r="G144" s="844"/>
      <c r="H144" s="844"/>
      <c r="I144" s="844"/>
      <c r="J144" s="845"/>
      <c r="K144" s="247"/>
      <c r="L144" s="1027"/>
      <c r="M144" s="1028"/>
      <c r="N144" s="248"/>
      <c r="O144" s="1027"/>
      <c r="P144" s="1028"/>
      <c r="Q144" s="248"/>
      <c r="R144" s="1027"/>
      <c r="S144" s="1027"/>
    </row>
    <row r="145" spans="1:19" s="11" customFormat="1" ht="26.25" customHeight="1">
      <c r="A145" s="239">
        <v>20701</v>
      </c>
      <c r="B145" s="918" t="s">
        <v>613</v>
      </c>
      <c r="C145" s="918"/>
      <c r="D145" s="916" t="s">
        <v>1399</v>
      </c>
      <c r="E145" s="916"/>
      <c r="F145" s="916"/>
      <c r="G145" s="1013" t="s">
        <v>1342</v>
      </c>
      <c r="H145" s="1013"/>
      <c r="I145" s="241">
        <v>0</v>
      </c>
      <c r="J145" s="242" t="s">
        <v>52</v>
      </c>
      <c r="K145" s="285" t="s">
        <v>113</v>
      </c>
      <c r="L145" s="1008">
        <v>0</v>
      </c>
      <c r="M145" s="1009"/>
      <c r="N145" s="240" t="s">
        <v>113</v>
      </c>
      <c r="O145" s="1008">
        <v>0</v>
      </c>
      <c r="P145" s="1009"/>
      <c r="Q145" s="240" t="s">
        <v>113</v>
      </c>
      <c r="R145" s="1010">
        <f t="shared" ref="R145:R153" si="8">L145+O145</f>
        <v>0</v>
      </c>
      <c r="S145" s="1010"/>
    </row>
    <row r="146" spans="1:19" s="11" customFormat="1" ht="17.25" customHeight="1">
      <c r="A146" s="239">
        <v>20702</v>
      </c>
      <c r="B146" s="1107" t="s">
        <v>615</v>
      </c>
      <c r="C146" s="1107"/>
      <c r="D146" s="916" t="s">
        <v>616</v>
      </c>
      <c r="E146" s="916"/>
      <c r="F146" s="916"/>
      <c r="G146" s="1013" t="s">
        <v>1339</v>
      </c>
      <c r="H146" s="1013"/>
      <c r="I146" s="241">
        <v>0</v>
      </c>
      <c r="J146" s="242" t="s">
        <v>52</v>
      </c>
      <c r="K146" s="285" t="s">
        <v>113</v>
      </c>
      <c r="L146" s="1008">
        <v>0</v>
      </c>
      <c r="M146" s="1009"/>
      <c r="N146" s="240" t="s">
        <v>113</v>
      </c>
      <c r="O146" s="1008">
        <v>0</v>
      </c>
      <c r="P146" s="1009"/>
      <c r="Q146" s="240" t="s">
        <v>113</v>
      </c>
      <c r="R146" s="1010">
        <f t="shared" si="8"/>
        <v>0</v>
      </c>
      <c r="S146" s="1010"/>
    </row>
    <row r="147" spans="1:19" s="11" customFormat="1" ht="18" customHeight="1">
      <c r="A147" s="239">
        <v>20703</v>
      </c>
      <c r="B147" s="918" t="s">
        <v>617</v>
      </c>
      <c r="C147" s="918"/>
      <c r="D147" s="916" t="s">
        <v>618</v>
      </c>
      <c r="E147" s="916"/>
      <c r="F147" s="916"/>
      <c r="G147" s="916"/>
      <c r="H147" s="916"/>
      <c r="I147" s="916"/>
      <c r="J147" s="1020"/>
      <c r="K147" s="285" t="s">
        <v>113</v>
      </c>
      <c r="L147" s="1008">
        <v>0</v>
      </c>
      <c r="M147" s="1009"/>
      <c r="N147" s="240" t="s">
        <v>113</v>
      </c>
      <c r="O147" s="1008">
        <v>0</v>
      </c>
      <c r="P147" s="1009"/>
      <c r="Q147" s="240" t="s">
        <v>113</v>
      </c>
      <c r="R147" s="1010">
        <f t="shared" si="8"/>
        <v>0</v>
      </c>
      <c r="S147" s="1010"/>
    </row>
    <row r="148" spans="1:19" s="11" customFormat="1" ht="18" customHeight="1">
      <c r="A148" s="239">
        <v>20704</v>
      </c>
      <c r="B148" s="918" t="s">
        <v>619</v>
      </c>
      <c r="C148" s="918"/>
      <c r="D148" s="916" t="s">
        <v>620</v>
      </c>
      <c r="E148" s="916"/>
      <c r="F148" s="916"/>
      <c r="G148" s="916"/>
      <c r="H148" s="916"/>
      <c r="I148" s="916"/>
      <c r="J148" s="1020"/>
      <c r="K148" s="285" t="s">
        <v>113</v>
      </c>
      <c r="L148" s="1008">
        <v>0</v>
      </c>
      <c r="M148" s="1009"/>
      <c r="N148" s="240" t="s">
        <v>113</v>
      </c>
      <c r="O148" s="1008">
        <v>0</v>
      </c>
      <c r="P148" s="1009"/>
      <c r="Q148" s="240" t="s">
        <v>113</v>
      </c>
      <c r="R148" s="1010">
        <f t="shared" si="8"/>
        <v>0</v>
      </c>
      <c r="S148" s="1010"/>
    </row>
    <row r="149" spans="1:19" s="11" customFormat="1" ht="29.25" customHeight="1">
      <c r="A149" s="831" t="s">
        <v>1641</v>
      </c>
      <c r="B149" s="1217"/>
      <c r="C149" s="1217"/>
      <c r="D149" s="1217"/>
      <c r="E149" s="1217"/>
      <c r="F149" s="1217"/>
      <c r="G149" s="1217"/>
      <c r="H149" s="1217"/>
      <c r="I149" s="1217"/>
      <c r="J149" s="1217"/>
      <c r="K149" s="1217"/>
      <c r="L149" s="1217"/>
      <c r="M149" s="1217"/>
      <c r="N149" s="1217"/>
      <c r="O149" s="1217"/>
      <c r="P149" s="1217"/>
      <c r="Q149" s="1217"/>
      <c r="R149" s="1217"/>
      <c r="S149" s="1217"/>
    </row>
    <row r="150" spans="1:19" s="11" customFormat="1" ht="18" customHeight="1">
      <c r="A150" s="239">
        <v>20705</v>
      </c>
      <c r="B150" s="918" t="s">
        <v>621</v>
      </c>
      <c r="C150" s="918"/>
      <c r="D150" s="1029" t="s">
        <v>622</v>
      </c>
      <c r="E150" s="1029"/>
      <c r="F150" s="1029"/>
      <c r="G150" s="1029"/>
      <c r="H150" s="1029"/>
      <c r="I150" s="1029"/>
      <c r="J150" s="1030"/>
      <c r="K150" s="285" t="s">
        <v>113</v>
      </c>
      <c r="L150" s="1008">
        <v>0</v>
      </c>
      <c r="M150" s="1009"/>
      <c r="N150" s="240" t="s">
        <v>113</v>
      </c>
      <c r="O150" s="1008">
        <v>0</v>
      </c>
      <c r="P150" s="1009"/>
      <c r="Q150" s="240" t="s">
        <v>113</v>
      </c>
      <c r="R150" s="1010">
        <f t="shared" si="8"/>
        <v>0</v>
      </c>
      <c r="S150" s="1010"/>
    </row>
    <row r="151" spans="1:19" s="11" customFormat="1" ht="18" customHeight="1">
      <c r="A151" s="239">
        <v>20706</v>
      </c>
      <c r="B151" s="918" t="s">
        <v>623</v>
      </c>
      <c r="C151" s="917"/>
      <c r="D151" s="1029" t="s">
        <v>624</v>
      </c>
      <c r="E151" s="1029"/>
      <c r="F151" s="1029"/>
      <c r="G151" s="1029"/>
      <c r="H151" s="1029"/>
      <c r="I151" s="1029"/>
      <c r="J151" s="1030"/>
      <c r="K151" s="285" t="s">
        <v>113</v>
      </c>
      <c r="L151" s="1008">
        <v>0</v>
      </c>
      <c r="M151" s="1009"/>
      <c r="N151" s="240" t="s">
        <v>113</v>
      </c>
      <c r="O151" s="1008">
        <v>0</v>
      </c>
      <c r="P151" s="1009"/>
      <c r="Q151" s="240" t="s">
        <v>113</v>
      </c>
      <c r="R151" s="1010">
        <f t="shared" si="8"/>
        <v>0</v>
      </c>
      <c r="S151" s="1010"/>
    </row>
    <row r="152" spans="1:19" s="11" customFormat="1" ht="18" customHeight="1">
      <c r="A152" s="239">
        <v>20707</v>
      </c>
      <c r="B152" s="917" t="s">
        <v>1398</v>
      </c>
      <c r="C152" s="917"/>
      <c r="D152" s="1029" t="s">
        <v>1397</v>
      </c>
      <c r="E152" s="1029"/>
      <c r="F152" s="1029"/>
      <c r="G152" s="1029"/>
      <c r="H152" s="1029"/>
      <c r="I152" s="1029"/>
      <c r="J152" s="1030"/>
      <c r="K152" s="285" t="s">
        <v>113</v>
      </c>
      <c r="L152" s="1008">
        <v>0</v>
      </c>
      <c r="M152" s="1009"/>
      <c r="N152" s="240" t="s">
        <v>113</v>
      </c>
      <c r="O152" s="1008">
        <v>0</v>
      </c>
      <c r="P152" s="1009"/>
      <c r="Q152" s="240" t="s">
        <v>113</v>
      </c>
      <c r="R152" s="1010">
        <f t="shared" si="8"/>
        <v>0</v>
      </c>
      <c r="S152" s="1010"/>
    </row>
    <row r="153" spans="1:19" s="11" customFormat="1" ht="18" customHeight="1">
      <c r="A153" s="244">
        <v>20708</v>
      </c>
      <c r="B153" s="830" t="s">
        <v>1570</v>
      </c>
      <c r="C153" s="830"/>
      <c r="D153" s="797" t="s">
        <v>1584</v>
      </c>
      <c r="E153" s="797"/>
      <c r="F153" s="797"/>
      <c r="G153" s="797"/>
      <c r="H153" s="797"/>
      <c r="I153" s="797"/>
      <c r="J153" s="829"/>
      <c r="K153" s="802" t="s">
        <v>113</v>
      </c>
      <c r="L153" s="989">
        <v>0</v>
      </c>
      <c r="M153" s="990"/>
      <c r="N153" s="804" t="s">
        <v>113</v>
      </c>
      <c r="O153" s="989">
        <v>0</v>
      </c>
      <c r="P153" s="990"/>
      <c r="Q153" s="804" t="s">
        <v>113</v>
      </c>
      <c r="R153" s="993">
        <f t="shared" si="8"/>
        <v>0</v>
      </c>
      <c r="S153" s="993"/>
    </row>
    <row r="154" spans="1:19" s="11" customFormat="1" ht="16.5" customHeight="1" thickBot="1">
      <c r="A154" s="497"/>
      <c r="B154" s="1025"/>
      <c r="C154" s="1025"/>
      <c r="D154" s="1025"/>
      <c r="E154" s="1025"/>
      <c r="F154" s="1025"/>
      <c r="G154" s="1025"/>
      <c r="H154" s="1025"/>
      <c r="I154" s="1025"/>
      <c r="J154" s="1026"/>
      <c r="K154" s="803"/>
      <c r="L154" s="991"/>
      <c r="M154" s="992"/>
      <c r="N154" s="805"/>
      <c r="O154" s="991"/>
      <c r="P154" s="992"/>
      <c r="Q154" s="805"/>
      <c r="R154" s="994"/>
      <c r="S154" s="994"/>
    </row>
    <row r="155" spans="1:19" s="11" customFormat="1" ht="18.75" customHeight="1" thickTop="1">
      <c r="A155" s="1016" t="s">
        <v>1343</v>
      </c>
      <c r="B155" s="1016"/>
      <c r="C155" s="1016"/>
      <c r="D155" s="1016"/>
      <c r="E155" s="1016"/>
      <c r="F155" s="1016"/>
      <c r="G155" s="1016"/>
      <c r="H155" s="1016"/>
      <c r="I155" s="1016"/>
      <c r="J155" s="1017"/>
      <c r="K155" s="246" t="s">
        <v>113</v>
      </c>
      <c r="L155" s="1084">
        <f>SUM(L145:M154)</f>
        <v>0</v>
      </c>
      <c r="M155" s="1085"/>
      <c r="N155" s="246" t="s">
        <v>113</v>
      </c>
      <c r="O155" s="1084">
        <f>SUM(O145:P154)</f>
        <v>0</v>
      </c>
      <c r="P155" s="1085"/>
      <c r="Q155" s="246" t="s">
        <v>113</v>
      </c>
      <c r="R155" s="1084">
        <f>SUM(R145:S154)</f>
        <v>0</v>
      </c>
      <c r="S155" s="1084"/>
    </row>
    <row r="156" spans="1:19" s="11" customFormat="1" ht="27.75" customHeight="1">
      <c r="A156" s="310">
        <v>20800</v>
      </c>
      <c r="B156" s="1108" t="s">
        <v>449</v>
      </c>
      <c r="C156" s="1108"/>
      <c r="D156" s="1109" t="s">
        <v>450</v>
      </c>
      <c r="E156" s="1109"/>
      <c r="F156" s="1109"/>
      <c r="G156" s="1109"/>
      <c r="H156" s="1109"/>
      <c r="I156" s="1109"/>
      <c r="J156" s="1110"/>
      <c r="K156" s="285"/>
      <c r="L156" s="1027"/>
      <c r="M156" s="1028"/>
      <c r="N156" s="240"/>
      <c r="O156" s="1027"/>
      <c r="P156" s="1028"/>
      <c r="Q156" s="240"/>
      <c r="R156" s="1027"/>
      <c r="S156" s="1027"/>
    </row>
    <row r="157" spans="1:19" s="11" customFormat="1" ht="26.25" customHeight="1">
      <c r="A157" s="239">
        <v>20801</v>
      </c>
      <c r="B157" s="852" t="s">
        <v>625</v>
      </c>
      <c r="C157" s="852"/>
      <c r="D157" s="916" t="s">
        <v>626</v>
      </c>
      <c r="E157" s="916"/>
      <c r="F157" s="916"/>
      <c r="G157" s="1013" t="s">
        <v>1342</v>
      </c>
      <c r="H157" s="1013"/>
      <c r="I157" s="241">
        <v>0</v>
      </c>
      <c r="J157" s="242" t="s">
        <v>52</v>
      </c>
      <c r="K157" s="285" t="s">
        <v>113</v>
      </c>
      <c r="L157" s="1008">
        <v>0</v>
      </c>
      <c r="M157" s="1009"/>
      <c r="N157" s="240" t="s">
        <v>113</v>
      </c>
      <c r="O157" s="1008">
        <v>0</v>
      </c>
      <c r="P157" s="1009"/>
      <c r="Q157" s="240" t="s">
        <v>113</v>
      </c>
      <c r="R157" s="1010">
        <f>L157+O157</f>
        <v>0</v>
      </c>
      <c r="S157" s="1010"/>
    </row>
    <row r="158" spans="1:19" s="11" customFormat="1" ht="18" customHeight="1">
      <c r="A158" s="244">
        <v>20802</v>
      </c>
      <c r="B158" s="867" t="s">
        <v>627</v>
      </c>
      <c r="C158" s="867"/>
      <c r="D158" s="1098" t="s">
        <v>1587</v>
      </c>
      <c r="E158" s="1098"/>
      <c r="F158" s="1098"/>
      <c r="G158" s="1098"/>
      <c r="H158" s="1098"/>
      <c r="I158" s="1098"/>
      <c r="J158" s="1111"/>
      <c r="K158" s="802" t="s">
        <v>113</v>
      </c>
      <c r="L158" s="989">
        <v>0</v>
      </c>
      <c r="M158" s="990"/>
      <c r="N158" s="804" t="s">
        <v>113</v>
      </c>
      <c r="O158" s="989">
        <v>0</v>
      </c>
      <c r="P158" s="990"/>
      <c r="Q158" s="804" t="s">
        <v>113</v>
      </c>
      <c r="R158" s="993">
        <f>L158+O158</f>
        <v>0</v>
      </c>
      <c r="S158" s="993"/>
    </row>
    <row r="159" spans="1:19" s="11" customFormat="1" ht="16.5" customHeight="1">
      <c r="A159" s="497"/>
      <c r="B159" s="1025"/>
      <c r="C159" s="1025"/>
      <c r="D159" s="1025"/>
      <c r="E159" s="1025"/>
      <c r="F159" s="1025"/>
      <c r="G159" s="1025"/>
      <c r="H159" s="1025"/>
      <c r="I159" s="1025"/>
      <c r="J159" s="1026"/>
      <c r="K159" s="827"/>
      <c r="L159" s="997"/>
      <c r="M159" s="998"/>
      <c r="N159" s="826"/>
      <c r="O159" s="997"/>
      <c r="P159" s="998"/>
      <c r="Q159" s="826"/>
      <c r="R159" s="999"/>
      <c r="S159" s="999"/>
    </row>
    <row r="160" spans="1:19" s="11" customFormat="1" ht="26.25" customHeight="1">
      <c r="A160" s="244">
        <v>20803</v>
      </c>
      <c r="B160" s="867" t="s">
        <v>628</v>
      </c>
      <c r="C160" s="867"/>
      <c r="D160" s="1098" t="s">
        <v>1330</v>
      </c>
      <c r="E160" s="1098"/>
      <c r="F160" s="1098"/>
      <c r="G160" s="1099" t="s">
        <v>1339</v>
      </c>
      <c r="H160" s="1099"/>
      <c r="I160" s="503">
        <v>0</v>
      </c>
      <c r="J160" s="504" t="s">
        <v>52</v>
      </c>
      <c r="K160" s="802" t="s">
        <v>113</v>
      </c>
      <c r="L160" s="989">
        <v>0</v>
      </c>
      <c r="M160" s="990"/>
      <c r="N160" s="804" t="s">
        <v>113</v>
      </c>
      <c r="O160" s="989">
        <v>0</v>
      </c>
      <c r="P160" s="990"/>
      <c r="Q160" s="804" t="s">
        <v>113</v>
      </c>
      <c r="R160" s="993">
        <f>L160+O160</f>
        <v>0</v>
      </c>
      <c r="S160" s="993"/>
    </row>
    <row r="161" spans="1:19" s="11" customFormat="1" ht="16.5" customHeight="1">
      <c r="A161" s="497"/>
      <c r="B161" s="1025"/>
      <c r="C161" s="1025"/>
      <c r="D161" s="1025"/>
      <c r="E161" s="1025"/>
      <c r="F161" s="1025"/>
      <c r="G161" s="1025"/>
      <c r="H161" s="1025"/>
      <c r="I161" s="1025"/>
      <c r="J161" s="1026"/>
      <c r="K161" s="827"/>
      <c r="L161" s="997"/>
      <c r="M161" s="998"/>
      <c r="N161" s="826"/>
      <c r="O161" s="997"/>
      <c r="P161" s="998"/>
      <c r="Q161" s="826"/>
      <c r="R161" s="999"/>
      <c r="S161" s="999"/>
    </row>
    <row r="162" spans="1:19" s="11" customFormat="1" ht="16.5" customHeight="1">
      <c r="A162" s="244">
        <v>20804</v>
      </c>
      <c r="B162" s="867" t="s">
        <v>629</v>
      </c>
      <c r="C162" s="867"/>
      <c r="D162" s="797" t="s">
        <v>1588</v>
      </c>
      <c r="E162" s="797"/>
      <c r="F162" s="797"/>
      <c r="G162" s="797"/>
      <c r="H162" s="797"/>
      <c r="I162" s="797"/>
      <c r="J162" s="829"/>
      <c r="K162" s="802" t="s">
        <v>113</v>
      </c>
      <c r="L162" s="989">
        <v>0</v>
      </c>
      <c r="M162" s="990"/>
      <c r="N162" s="804" t="s">
        <v>113</v>
      </c>
      <c r="O162" s="989">
        <v>0</v>
      </c>
      <c r="P162" s="990"/>
      <c r="Q162" s="804" t="s">
        <v>113</v>
      </c>
      <c r="R162" s="993">
        <f>L162+O162</f>
        <v>0</v>
      </c>
      <c r="S162" s="993"/>
    </row>
    <row r="163" spans="1:19" s="11" customFormat="1" ht="16.5" customHeight="1">
      <c r="A163" s="497"/>
      <c r="B163" s="1025"/>
      <c r="C163" s="1025"/>
      <c r="D163" s="1025"/>
      <c r="E163" s="1025"/>
      <c r="F163" s="1025"/>
      <c r="G163" s="1025"/>
      <c r="H163" s="1025"/>
      <c r="I163" s="1025"/>
      <c r="J163" s="1026"/>
      <c r="K163" s="827"/>
      <c r="L163" s="997"/>
      <c r="M163" s="998"/>
      <c r="N163" s="826"/>
      <c r="O163" s="997"/>
      <c r="P163" s="998"/>
      <c r="Q163" s="826"/>
      <c r="R163" s="999"/>
      <c r="S163" s="999"/>
    </row>
    <row r="164" spans="1:19" s="11" customFormat="1" ht="17.25" customHeight="1">
      <c r="A164" s="244">
        <v>20805</v>
      </c>
      <c r="B164" s="830" t="s">
        <v>1570</v>
      </c>
      <c r="C164" s="830"/>
      <c r="D164" s="797" t="s">
        <v>1584</v>
      </c>
      <c r="E164" s="797"/>
      <c r="F164" s="797"/>
      <c r="G164" s="797"/>
      <c r="H164" s="797"/>
      <c r="I164" s="797"/>
      <c r="J164" s="829"/>
      <c r="K164" s="802" t="s">
        <v>113</v>
      </c>
      <c r="L164" s="989">
        <v>0</v>
      </c>
      <c r="M164" s="990"/>
      <c r="N164" s="804" t="s">
        <v>113</v>
      </c>
      <c r="O164" s="989">
        <v>0</v>
      </c>
      <c r="P164" s="990"/>
      <c r="Q164" s="804" t="s">
        <v>113</v>
      </c>
      <c r="R164" s="993">
        <f>L164+O164</f>
        <v>0</v>
      </c>
      <c r="S164" s="993"/>
    </row>
    <row r="165" spans="1:19" s="11" customFormat="1" ht="16.5" customHeight="1" thickBot="1">
      <c r="A165" s="497"/>
      <c r="B165" s="1025"/>
      <c r="C165" s="1025"/>
      <c r="D165" s="1025"/>
      <c r="E165" s="1025"/>
      <c r="F165" s="1025"/>
      <c r="G165" s="1025"/>
      <c r="H165" s="1025"/>
      <c r="I165" s="1025"/>
      <c r="J165" s="1026"/>
      <c r="K165" s="803"/>
      <c r="L165" s="991"/>
      <c r="M165" s="992"/>
      <c r="N165" s="805"/>
      <c r="O165" s="991"/>
      <c r="P165" s="992"/>
      <c r="Q165" s="805"/>
      <c r="R165" s="994"/>
      <c r="S165" s="994"/>
    </row>
    <row r="166" spans="1:19" s="11" customFormat="1" ht="20.25" customHeight="1" thickTop="1">
      <c r="A166" s="1016" t="s">
        <v>1340</v>
      </c>
      <c r="B166" s="1016"/>
      <c r="C166" s="1016"/>
      <c r="D166" s="1016"/>
      <c r="E166" s="1016"/>
      <c r="F166" s="1016"/>
      <c r="G166" s="1016"/>
      <c r="H166" s="1016"/>
      <c r="I166" s="1016"/>
      <c r="J166" s="1017"/>
      <c r="K166" s="311" t="s">
        <v>113</v>
      </c>
      <c r="L166" s="1084">
        <f>SUM(L157:M165)</f>
        <v>0</v>
      </c>
      <c r="M166" s="1085"/>
      <c r="N166" s="312" t="s">
        <v>113</v>
      </c>
      <c r="O166" s="1084">
        <f>SUM(O157:P165)</f>
        <v>0</v>
      </c>
      <c r="P166" s="1085"/>
      <c r="Q166" s="246" t="s">
        <v>113</v>
      </c>
      <c r="R166" s="1084">
        <f>SUM(R157:S165)</f>
        <v>0</v>
      </c>
      <c r="S166" s="1084"/>
    </row>
    <row r="167" spans="1:19" s="11" customFormat="1" ht="20.25" customHeight="1">
      <c r="A167" s="254">
        <v>20900</v>
      </c>
      <c r="B167" s="843" t="s">
        <v>451</v>
      </c>
      <c r="C167" s="843"/>
      <c r="D167" s="844" t="s">
        <v>452</v>
      </c>
      <c r="E167" s="844"/>
      <c r="F167" s="844"/>
      <c r="G167" s="844"/>
      <c r="H167" s="844"/>
      <c r="I167" s="844"/>
      <c r="J167" s="845"/>
      <c r="K167" s="1021"/>
      <c r="L167" s="1022"/>
      <c r="M167" s="1023"/>
      <c r="N167" s="1024"/>
      <c r="O167" s="1022"/>
      <c r="P167" s="1023"/>
      <c r="Q167" s="1024"/>
      <c r="R167" s="1022"/>
      <c r="S167" s="1022"/>
    </row>
    <row r="168" spans="1:19" s="11" customFormat="1" ht="18" customHeight="1">
      <c r="A168" s="249">
        <v>20901</v>
      </c>
      <c r="B168" s="1060" t="s">
        <v>630</v>
      </c>
      <c r="C168" s="1060"/>
      <c r="D168" s="916" t="s">
        <v>631</v>
      </c>
      <c r="E168" s="916"/>
      <c r="F168" s="916"/>
      <c r="G168" s="1013" t="s">
        <v>1342</v>
      </c>
      <c r="H168" s="1013"/>
      <c r="I168" s="241">
        <v>0</v>
      </c>
      <c r="J168" s="242" t="s">
        <v>52</v>
      </c>
      <c r="K168" s="285" t="s">
        <v>113</v>
      </c>
      <c r="L168" s="1008">
        <v>0</v>
      </c>
      <c r="M168" s="1009"/>
      <c r="N168" s="240" t="s">
        <v>113</v>
      </c>
      <c r="O168" s="1008">
        <v>0</v>
      </c>
      <c r="P168" s="1009"/>
      <c r="Q168" s="240" t="s">
        <v>113</v>
      </c>
      <c r="R168" s="1010">
        <f t="shared" ref="R168:R175" si="9">L168+O168</f>
        <v>0</v>
      </c>
      <c r="S168" s="1010"/>
    </row>
    <row r="169" spans="1:19" s="11" customFormat="1" ht="18" customHeight="1">
      <c r="A169" s="239">
        <v>20902</v>
      </c>
      <c r="B169" s="1060" t="s">
        <v>632</v>
      </c>
      <c r="C169" s="1060"/>
      <c r="D169" s="916" t="s">
        <v>633</v>
      </c>
      <c r="E169" s="916"/>
      <c r="F169" s="916"/>
      <c r="G169" s="1013" t="s">
        <v>1342</v>
      </c>
      <c r="H169" s="1013"/>
      <c r="I169" s="241">
        <v>0</v>
      </c>
      <c r="J169" s="242" t="s">
        <v>52</v>
      </c>
      <c r="K169" s="285" t="s">
        <v>113</v>
      </c>
      <c r="L169" s="1008">
        <v>0</v>
      </c>
      <c r="M169" s="1009"/>
      <c r="N169" s="240" t="s">
        <v>113</v>
      </c>
      <c r="O169" s="1008">
        <v>0</v>
      </c>
      <c r="P169" s="1009"/>
      <c r="Q169" s="240" t="s">
        <v>113</v>
      </c>
      <c r="R169" s="1010">
        <f t="shared" si="9"/>
        <v>0</v>
      </c>
      <c r="S169" s="1010"/>
    </row>
    <row r="170" spans="1:19" s="11" customFormat="1" ht="26.25" customHeight="1">
      <c r="A170" s="239">
        <v>20903</v>
      </c>
      <c r="B170" s="1060" t="s">
        <v>634</v>
      </c>
      <c r="C170" s="1060"/>
      <c r="D170" s="916" t="s">
        <v>635</v>
      </c>
      <c r="E170" s="916"/>
      <c r="F170" s="916"/>
      <c r="G170" s="1013" t="s">
        <v>1342</v>
      </c>
      <c r="H170" s="1013"/>
      <c r="I170" s="241">
        <v>0</v>
      </c>
      <c r="J170" s="242" t="s">
        <v>52</v>
      </c>
      <c r="K170" s="285" t="s">
        <v>113</v>
      </c>
      <c r="L170" s="1008">
        <v>0</v>
      </c>
      <c r="M170" s="1009"/>
      <c r="N170" s="240" t="s">
        <v>113</v>
      </c>
      <c r="O170" s="1008">
        <v>0</v>
      </c>
      <c r="P170" s="1009"/>
      <c r="Q170" s="240" t="s">
        <v>113</v>
      </c>
      <c r="R170" s="1010">
        <f t="shared" si="9"/>
        <v>0</v>
      </c>
      <c r="S170" s="1010"/>
    </row>
    <row r="171" spans="1:19" s="11" customFormat="1" ht="18" customHeight="1">
      <c r="A171" s="239">
        <v>20904</v>
      </c>
      <c r="B171" s="1060" t="s">
        <v>636</v>
      </c>
      <c r="C171" s="1060"/>
      <c r="D171" s="916" t="s">
        <v>637</v>
      </c>
      <c r="E171" s="916"/>
      <c r="F171" s="916"/>
      <c r="G171" s="1013" t="s">
        <v>1342</v>
      </c>
      <c r="H171" s="1013"/>
      <c r="I171" s="241">
        <v>0</v>
      </c>
      <c r="J171" s="242" t="s">
        <v>52</v>
      </c>
      <c r="K171" s="285" t="s">
        <v>113</v>
      </c>
      <c r="L171" s="1008">
        <v>0</v>
      </c>
      <c r="M171" s="1009"/>
      <c r="N171" s="240" t="s">
        <v>113</v>
      </c>
      <c r="O171" s="1008">
        <v>0</v>
      </c>
      <c r="P171" s="1009"/>
      <c r="Q171" s="240" t="s">
        <v>113</v>
      </c>
      <c r="R171" s="1010">
        <f t="shared" si="9"/>
        <v>0</v>
      </c>
      <c r="S171" s="1010"/>
    </row>
    <row r="172" spans="1:19" s="11" customFormat="1" ht="18" customHeight="1">
      <c r="A172" s="239">
        <v>20905</v>
      </c>
      <c r="B172" s="1060" t="s">
        <v>638</v>
      </c>
      <c r="C172" s="1060"/>
      <c r="D172" s="916" t="s">
        <v>639</v>
      </c>
      <c r="E172" s="916"/>
      <c r="F172" s="916"/>
      <c r="G172" s="916"/>
      <c r="H172" s="916"/>
      <c r="I172" s="916"/>
      <c r="J172" s="1020"/>
      <c r="K172" s="285" t="s">
        <v>113</v>
      </c>
      <c r="L172" s="1008">
        <v>0</v>
      </c>
      <c r="M172" s="1009"/>
      <c r="N172" s="240" t="s">
        <v>113</v>
      </c>
      <c r="O172" s="1008">
        <v>0</v>
      </c>
      <c r="P172" s="1009"/>
      <c r="Q172" s="240" t="s">
        <v>113</v>
      </c>
      <c r="R172" s="1010">
        <f t="shared" si="9"/>
        <v>0</v>
      </c>
      <c r="S172" s="1010"/>
    </row>
    <row r="173" spans="1:19" s="11" customFormat="1" ht="18" customHeight="1">
      <c r="A173" s="239">
        <v>20906</v>
      </c>
      <c r="B173" s="1060" t="s">
        <v>640</v>
      </c>
      <c r="C173" s="1060"/>
      <c r="D173" s="916" t="s">
        <v>641</v>
      </c>
      <c r="E173" s="916"/>
      <c r="F173" s="916"/>
      <c r="G173" s="916"/>
      <c r="H173" s="916"/>
      <c r="I173" s="916"/>
      <c r="J173" s="1020"/>
      <c r="K173" s="285" t="s">
        <v>113</v>
      </c>
      <c r="L173" s="1008">
        <v>0</v>
      </c>
      <c r="M173" s="1009"/>
      <c r="N173" s="240" t="s">
        <v>113</v>
      </c>
      <c r="O173" s="1008">
        <v>0</v>
      </c>
      <c r="P173" s="1009"/>
      <c r="Q173" s="240" t="s">
        <v>113</v>
      </c>
      <c r="R173" s="1010">
        <f t="shared" si="9"/>
        <v>0</v>
      </c>
      <c r="S173" s="1010"/>
    </row>
    <row r="174" spans="1:19" s="11" customFormat="1" ht="18" customHeight="1">
      <c r="A174" s="239">
        <v>20907</v>
      </c>
      <c r="B174" s="918" t="s">
        <v>642</v>
      </c>
      <c r="C174" s="918"/>
      <c r="D174" s="916" t="s">
        <v>643</v>
      </c>
      <c r="E174" s="916"/>
      <c r="F174" s="916"/>
      <c r="G174" s="916"/>
      <c r="H174" s="916"/>
      <c r="I174" s="916"/>
      <c r="J174" s="1020"/>
      <c r="K174" s="285" t="s">
        <v>113</v>
      </c>
      <c r="L174" s="1008">
        <v>0</v>
      </c>
      <c r="M174" s="1009"/>
      <c r="N174" s="240" t="s">
        <v>113</v>
      </c>
      <c r="O174" s="1008">
        <v>0</v>
      </c>
      <c r="P174" s="1009"/>
      <c r="Q174" s="240" t="s">
        <v>113</v>
      </c>
      <c r="R174" s="1010">
        <f t="shared" si="9"/>
        <v>0</v>
      </c>
      <c r="S174" s="1010"/>
    </row>
    <row r="175" spans="1:19" s="11" customFormat="1" ht="27" customHeight="1" thickBot="1">
      <c r="A175" s="239">
        <v>20908</v>
      </c>
      <c r="B175" s="1060" t="s">
        <v>644</v>
      </c>
      <c r="C175" s="1060"/>
      <c r="D175" s="916" t="s">
        <v>1400</v>
      </c>
      <c r="E175" s="916"/>
      <c r="F175" s="916"/>
      <c r="G175" s="916"/>
      <c r="H175" s="916"/>
      <c r="I175" s="916"/>
      <c r="J175" s="1020"/>
      <c r="K175" s="309" t="s">
        <v>113</v>
      </c>
      <c r="L175" s="1005">
        <v>0</v>
      </c>
      <c r="M175" s="1006"/>
      <c r="N175" s="253" t="s">
        <v>113</v>
      </c>
      <c r="O175" s="1005">
        <v>0</v>
      </c>
      <c r="P175" s="1006"/>
      <c r="Q175" s="253" t="s">
        <v>113</v>
      </c>
      <c r="R175" s="1007">
        <f t="shared" si="9"/>
        <v>0</v>
      </c>
      <c r="S175" s="1007"/>
    </row>
    <row r="176" spans="1:19" s="11" customFormat="1" ht="20.25" customHeight="1" thickTop="1">
      <c r="A176" s="1016" t="s">
        <v>1343</v>
      </c>
      <c r="B176" s="1016"/>
      <c r="C176" s="1016"/>
      <c r="D176" s="1016"/>
      <c r="E176" s="1016"/>
      <c r="F176" s="1016"/>
      <c r="G176" s="1016"/>
      <c r="H176" s="1016"/>
      <c r="I176" s="1016"/>
      <c r="J176" s="1017"/>
      <c r="K176" s="311" t="s">
        <v>113</v>
      </c>
      <c r="L176" s="1084">
        <f>SUM(L168:M175)</f>
        <v>0</v>
      </c>
      <c r="M176" s="1085"/>
      <c r="N176" s="312" t="s">
        <v>113</v>
      </c>
      <c r="O176" s="1084">
        <f>SUM(O168:P175)</f>
        <v>0</v>
      </c>
      <c r="P176" s="1085"/>
      <c r="Q176" s="246" t="s">
        <v>113</v>
      </c>
      <c r="R176" s="1084">
        <f>SUM(R168:S175)</f>
        <v>0</v>
      </c>
      <c r="S176" s="1084"/>
    </row>
    <row r="177" spans="1:19" s="11" customFormat="1" ht="16.5" customHeight="1">
      <c r="A177" s="254">
        <v>21000</v>
      </c>
      <c r="B177" s="843" t="s">
        <v>453</v>
      </c>
      <c r="C177" s="843"/>
      <c r="D177" s="844" t="s">
        <v>454</v>
      </c>
      <c r="E177" s="844"/>
      <c r="F177" s="844"/>
      <c r="G177" s="844"/>
      <c r="H177" s="844"/>
      <c r="I177" s="844"/>
      <c r="J177" s="845"/>
      <c r="K177" s="1021"/>
      <c r="L177" s="1022"/>
      <c r="M177" s="1023"/>
      <c r="N177" s="1024"/>
      <c r="O177" s="1022"/>
      <c r="P177" s="1023"/>
      <c r="Q177" s="1024"/>
      <c r="R177" s="1022"/>
      <c r="S177" s="1022"/>
    </row>
    <row r="178" spans="1:19" s="11" customFormat="1" ht="26.25" customHeight="1">
      <c r="A178" s="249">
        <v>21001</v>
      </c>
      <c r="B178" s="852" t="s">
        <v>645</v>
      </c>
      <c r="C178" s="852"/>
      <c r="D178" s="833" t="s">
        <v>646</v>
      </c>
      <c r="E178" s="833"/>
      <c r="F178" s="833"/>
      <c r="G178" s="1013" t="s">
        <v>1342</v>
      </c>
      <c r="H178" s="1013"/>
      <c r="I178" s="241">
        <v>0</v>
      </c>
      <c r="J178" s="242" t="s">
        <v>52</v>
      </c>
      <c r="K178" s="285" t="s">
        <v>113</v>
      </c>
      <c r="L178" s="1008">
        <v>0</v>
      </c>
      <c r="M178" s="1009"/>
      <c r="N178" s="240" t="s">
        <v>113</v>
      </c>
      <c r="O178" s="1008">
        <v>0</v>
      </c>
      <c r="P178" s="1009"/>
      <c r="Q178" s="240" t="s">
        <v>113</v>
      </c>
      <c r="R178" s="1010">
        <f t="shared" ref="R178:R185" si="10">L178+O178</f>
        <v>0</v>
      </c>
      <c r="S178" s="1010"/>
    </row>
    <row r="179" spans="1:19" s="11" customFormat="1" ht="18" customHeight="1">
      <c r="A179" s="239">
        <v>21002</v>
      </c>
      <c r="B179" s="852" t="s">
        <v>647</v>
      </c>
      <c r="C179" s="852"/>
      <c r="D179" s="833" t="s">
        <v>648</v>
      </c>
      <c r="E179" s="833"/>
      <c r="F179" s="833"/>
      <c r="G179" s="833"/>
      <c r="H179" s="833"/>
      <c r="I179" s="833"/>
      <c r="J179" s="848"/>
      <c r="K179" s="285" t="s">
        <v>113</v>
      </c>
      <c r="L179" s="1008">
        <v>0</v>
      </c>
      <c r="M179" s="1009"/>
      <c r="N179" s="240" t="s">
        <v>113</v>
      </c>
      <c r="O179" s="1008">
        <v>0</v>
      </c>
      <c r="P179" s="1009"/>
      <c r="Q179" s="240" t="s">
        <v>113</v>
      </c>
      <c r="R179" s="1010">
        <f t="shared" si="10"/>
        <v>0</v>
      </c>
      <c r="S179" s="1010"/>
    </row>
    <row r="180" spans="1:19" s="11" customFormat="1" ht="18" customHeight="1">
      <c r="A180" s="239">
        <v>21003</v>
      </c>
      <c r="B180" s="852" t="s">
        <v>649</v>
      </c>
      <c r="C180" s="852"/>
      <c r="D180" s="833" t="s">
        <v>650</v>
      </c>
      <c r="E180" s="833"/>
      <c r="F180" s="833"/>
      <c r="G180" s="833"/>
      <c r="H180" s="833"/>
      <c r="I180" s="833"/>
      <c r="J180" s="848"/>
      <c r="K180" s="285" t="s">
        <v>113</v>
      </c>
      <c r="L180" s="1008">
        <v>0</v>
      </c>
      <c r="M180" s="1009"/>
      <c r="N180" s="240" t="s">
        <v>113</v>
      </c>
      <c r="O180" s="1008">
        <v>0</v>
      </c>
      <c r="P180" s="1009"/>
      <c r="Q180" s="240" t="s">
        <v>113</v>
      </c>
      <c r="R180" s="1010">
        <f t="shared" si="10"/>
        <v>0</v>
      </c>
      <c r="S180" s="1010"/>
    </row>
    <row r="181" spans="1:19" s="11" customFormat="1" ht="18" customHeight="1">
      <c r="A181" s="239">
        <v>21004</v>
      </c>
      <c r="B181" s="852" t="s">
        <v>651</v>
      </c>
      <c r="C181" s="852"/>
      <c r="D181" s="833" t="s">
        <v>652</v>
      </c>
      <c r="E181" s="833"/>
      <c r="F181" s="833"/>
      <c r="G181" s="833"/>
      <c r="H181" s="833"/>
      <c r="I181" s="833"/>
      <c r="J181" s="848"/>
      <c r="K181" s="285" t="s">
        <v>113</v>
      </c>
      <c r="L181" s="1008">
        <v>0</v>
      </c>
      <c r="M181" s="1009"/>
      <c r="N181" s="240" t="s">
        <v>113</v>
      </c>
      <c r="O181" s="1008">
        <v>0</v>
      </c>
      <c r="P181" s="1009"/>
      <c r="Q181" s="240" t="s">
        <v>113</v>
      </c>
      <c r="R181" s="1010">
        <f t="shared" si="10"/>
        <v>0</v>
      </c>
      <c r="S181" s="1010"/>
    </row>
    <row r="182" spans="1:19" s="11" customFormat="1" ht="18" customHeight="1">
      <c r="A182" s="239">
        <v>21005</v>
      </c>
      <c r="B182" s="852" t="s">
        <v>653</v>
      </c>
      <c r="C182" s="852"/>
      <c r="D182" s="833" t="s">
        <v>654</v>
      </c>
      <c r="E182" s="833"/>
      <c r="F182" s="833"/>
      <c r="G182" s="833"/>
      <c r="H182" s="833"/>
      <c r="I182" s="833"/>
      <c r="J182" s="848"/>
      <c r="K182" s="285" t="s">
        <v>113</v>
      </c>
      <c r="L182" s="1008">
        <v>0</v>
      </c>
      <c r="M182" s="1009"/>
      <c r="N182" s="240" t="s">
        <v>113</v>
      </c>
      <c r="O182" s="1008">
        <v>0</v>
      </c>
      <c r="P182" s="1009"/>
      <c r="Q182" s="240" t="s">
        <v>113</v>
      </c>
      <c r="R182" s="1010">
        <f t="shared" si="10"/>
        <v>0</v>
      </c>
      <c r="S182" s="1010"/>
    </row>
    <row r="183" spans="1:19" s="11" customFormat="1" ht="18" customHeight="1">
      <c r="A183" s="239">
        <v>21006</v>
      </c>
      <c r="B183" s="852" t="s">
        <v>655</v>
      </c>
      <c r="C183" s="852"/>
      <c r="D183" s="833" t="s">
        <v>656</v>
      </c>
      <c r="E183" s="833"/>
      <c r="F183" s="833"/>
      <c r="G183" s="833"/>
      <c r="H183" s="833"/>
      <c r="I183" s="833"/>
      <c r="J183" s="848"/>
      <c r="K183" s="285" t="s">
        <v>113</v>
      </c>
      <c r="L183" s="1008">
        <v>0</v>
      </c>
      <c r="M183" s="1009"/>
      <c r="N183" s="240" t="s">
        <v>113</v>
      </c>
      <c r="O183" s="1008">
        <v>0</v>
      </c>
      <c r="P183" s="1009"/>
      <c r="Q183" s="240" t="s">
        <v>113</v>
      </c>
      <c r="R183" s="1010">
        <f t="shared" si="10"/>
        <v>0</v>
      </c>
      <c r="S183" s="1010"/>
    </row>
    <row r="184" spans="1:19" s="11" customFormat="1" ht="18" customHeight="1">
      <c r="A184" s="239">
        <v>21007</v>
      </c>
      <c r="B184" s="852" t="s">
        <v>657</v>
      </c>
      <c r="C184" s="852"/>
      <c r="D184" s="833" t="s">
        <v>658</v>
      </c>
      <c r="E184" s="833"/>
      <c r="F184" s="833"/>
      <c r="G184" s="833"/>
      <c r="H184" s="833"/>
      <c r="I184" s="833"/>
      <c r="J184" s="848"/>
      <c r="K184" s="285" t="s">
        <v>113</v>
      </c>
      <c r="L184" s="1008">
        <v>0</v>
      </c>
      <c r="M184" s="1009"/>
      <c r="N184" s="240" t="s">
        <v>113</v>
      </c>
      <c r="O184" s="1008">
        <v>0</v>
      </c>
      <c r="P184" s="1009"/>
      <c r="Q184" s="240" t="s">
        <v>113</v>
      </c>
      <c r="R184" s="1010">
        <f t="shared" si="10"/>
        <v>0</v>
      </c>
      <c r="S184" s="1010"/>
    </row>
    <row r="185" spans="1:19" s="11" customFormat="1" ht="26.25" customHeight="1" thickBot="1">
      <c r="A185" s="239">
        <v>21008</v>
      </c>
      <c r="B185" s="1060" t="s">
        <v>659</v>
      </c>
      <c r="C185" s="1060"/>
      <c r="D185" s="916" t="s">
        <v>1401</v>
      </c>
      <c r="E185" s="916"/>
      <c r="F185" s="916"/>
      <c r="G185" s="916"/>
      <c r="H185" s="916"/>
      <c r="I185" s="916"/>
      <c r="J185" s="1020"/>
      <c r="K185" s="309" t="s">
        <v>113</v>
      </c>
      <c r="L185" s="1005">
        <v>0</v>
      </c>
      <c r="M185" s="1006"/>
      <c r="N185" s="253" t="s">
        <v>113</v>
      </c>
      <c r="O185" s="1005">
        <v>0</v>
      </c>
      <c r="P185" s="1006"/>
      <c r="Q185" s="253" t="s">
        <v>113</v>
      </c>
      <c r="R185" s="1007">
        <f t="shared" si="10"/>
        <v>0</v>
      </c>
      <c r="S185" s="1007"/>
    </row>
    <row r="186" spans="1:19" s="11" customFormat="1" ht="20.25" customHeight="1" thickTop="1">
      <c r="A186" s="1016" t="s">
        <v>1343</v>
      </c>
      <c r="B186" s="1016"/>
      <c r="C186" s="1016"/>
      <c r="D186" s="1016"/>
      <c r="E186" s="1016"/>
      <c r="F186" s="1016"/>
      <c r="G186" s="1016"/>
      <c r="H186" s="1016"/>
      <c r="I186" s="1016"/>
      <c r="J186" s="1017"/>
      <c r="K186" s="311" t="s">
        <v>113</v>
      </c>
      <c r="L186" s="1084">
        <f>SUM(L178:M185)</f>
        <v>0</v>
      </c>
      <c r="M186" s="1085"/>
      <c r="N186" s="312" t="s">
        <v>113</v>
      </c>
      <c r="O186" s="1084">
        <f>SUM(O178:P185)</f>
        <v>0</v>
      </c>
      <c r="P186" s="1085"/>
      <c r="Q186" s="246" t="s">
        <v>113</v>
      </c>
      <c r="R186" s="1084">
        <f>SUM(R178:S185)</f>
        <v>0</v>
      </c>
      <c r="S186" s="1084"/>
    </row>
    <row r="187" spans="1:19" s="11" customFormat="1" ht="18" customHeight="1">
      <c r="A187" s="254">
        <v>21100</v>
      </c>
      <c r="B187" s="843" t="s">
        <v>455</v>
      </c>
      <c r="C187" s="843"/>
      <c r="D187" s="844" t="s">
        <v>456</v>
      </c>
      <c r="E187" s="844"/>
      <c r="F187" s="844"/>
      <c r="G187" s="844"/>
      <c r="H187" s="844"/>
      <c r="I187" s="844"/>
      <c r="J187" s="845"/>
      <c r="K187" s="1021"/>
      <c r="L187" s="1022"/>
      <c r="M187" s="1023"/>
      <c r="N187" s="1024"/>
      <c r="O187" s="1022"/>
      <c r="P187" s="1023"/>
      <c r="Q187" s="1024"/>
      <c r="R187" s="1022"/>
      <c r="S187" s="1022"/>
    </row>
    <row r="188" spans="1:19" s="11" customFormat="1" ht="27" customHeight="1">
      <c r="A188" s="249">
        <v>21101</v>
      </c>
      <c r="B188" s="852" t="s">
        <v>660</v>
      </c>
      <c r="C188" s="852"/>
      <c r="D188" s="833" t="s">
        <v>661</v>
      </c>
      <c r="E188" s="833"/>
      <c r="F188" s="833"/>
      <c r="G188" s="1013" t="s">
        <v>1342</v>
      </c>
      <c r="H188" s="1013"/>
      <c r="I188" s="241">
        <v>0</v>
      </c>
      <c r="J188" s="242" t="s">
        <v>52</v>
      </c>
      <c r="K188" s="285" t="s">
        <v>113</v>
      </c>
      <c r="L188" s="1008">
        <v>0</v>
      </c>
      <c r="M188" s="1009"/>
      <c r="N188" s="240" t="s">
        <v>113</v>
      </c>
      <c r="O188" s="1008">
        <v>0</v>
      </c>
      <c r="P188" s="1009"/>
      <c r="Q188" s="240" t="s">
        <v>113</v>
      </c>
      <c r="R188" s="1010">
        <f t="shared" ref="R188:R195" si="11">L188+O188</f>
        <v>0</v>
      </c>
      <c r="S188" s="1010"/>
    </row>
    <row r="189" spans="1:19" s="11" customFormat="1" ht="18" customHeight="1">
      <c r="A189" s="249">
        <v>21102</v>
      </c>
      <c r="B189" s="918" t="s">
        <v>662</v>
      </c>
      <c r="C189" s="918"/>
      <c r="D189" s="916" t="s">
        <v>663</v>
      </c>
      <c r="E189" s="916"/>
      <c r="F189" s="916"/>
      <c r="G189" s="916"/>
      <c r="H189" s="916"/>
      <c r="I189" s="916"/>
      <c r="J189" s="1020"/>
      <c r="K189" s="285" t="s">
        <v>113</v>
      </c>
      <c r="L189" s="1008">
        <v>0</v>
      </c>
      <c r="M189" s="1009"/>
      <c r="N189" s="240" t="s">
        <v>113</v>
      </c>
      <c r="O189" s="1008">
        <v>0</v>
      </c>
      <c r="P189" s="1009"/>
      <c r="Q189" s="240" t="s">
        <v>113</v>
      </c>
      <c r="R189" s="1010">
        <f t="shared" si="11"/>
        <v>0</v>
      </c>
      <c r="S189" s="1010"/>
    </row>
    <row r="190" spans="1:19" s="11" customFormat="1" ht="18" customHeight="1">
      <c r="A190" s="249">
        <v>21103</v>
      </c>
      <c r="B190" s="918" t="s">
        <v>664</v>
      </c>
      <c r="C190" s="918"/>
      <c r="D190" s="833" t="s">
        <v>665</v>
      </c>
      <c r="E190" s="833"/>
      <c r="F190" s="833"/>
      <c r="G190" s="833"/>
      <c r="H190" s="833"/>
      <c r="I190" s="833"/>
      <c r="J190" s="848"/>
      <c r="K190" s="285" t="s">
        <v>113</v>
      </c>
      <c r="L190" s="1008">
        <v>0</v>
      </c>
      <c r="M190" s="1009"/>
      <c r="N190" s="240" t="s">
        <v>113</v>
      </c>
      <c r="O190" s="1008">
        <v>0</v>
      </c>
      <c r="P190" s="1009"/>
      <c r="Q190" s="240" t="s">
        <v>113</v>
      </c>
      <c r="R190" s="1010">
        <f t="shared" si="11"/>
        <v>0</v>
      </c>
      <c r="S190" s="1010"/>
    </row>
    <row r="191" spans="1:19" s="11" customFormat="1" ht="18" customHeight="1">
      <c r="A191" s="249">
        <v>21104</v>
      </c>
      <c r="B191" s="918" t="s">
        <v>666</v>
      </c>
      <c r="C191" s="918"/>
      <c r="D191" s="833" t="s">
        <v>667</v>
      </c>
      <c r="E191" s="833"/>
      <c r="F191" s="833"/>
      <c r="G191" s="833"/>
      <c r="H191" s="833"/>
      <c r="I191" s="833"/>
      <c r="J191" s="848"/>
      <c r="K191" s="285" t="s">
        <v>113</v>
      </c>
      <c r="L191" s="1008">
        <v>0</v>
      </c>
      <c r="M191" s="1009"/>
      <c r="N191" s="240" t="s">
        <v>113</v>
      </c>
      <c r="O191" s="1008">
        <v>0</v>
      </c>
      <c r="P191" s="1009"/>
      <c r="Q191" s="240" t="s">
        <v>113</v>
      </c>
      <c r="R191" s="1010">
        <f t="shared" si="11"/>
        <v>0</v>
      </c>
      <c r="S191" s="1010"/>
    </row>
    <row r="192" spans="1:19" s="11" customFormat="1" ht="17.25" customHeight="1">
      <c r="A192" s="249">
        <v>21105</v>
      </c>
      <c r="B192" s="918" t="s">
        <v>668</v>
      </c>
      <c r="C192" s="918"/>
      <c r="D192" s="833" t="s">
        <v>669</v>
      </c>
      <c r="E192" s="833"/>
      <c r="F192" s="833"/>
      <c r="G192" s="833"/>
      <c r="H192" s="833"/>
      <c r="I192" s="833"/>
      <c r="J192" s="848"/>
      <c r="K192" s="285" t="s">
        <v>113</v>
      </c>
      <c r="L192" s="1008">
        <v>0</v>
      </c>
      <c r="M192" s="1009"/>
      <c r="N192" s="240" t="s">
        <v>113</v>
      </c>
      <c r="O192" s="1008">
        <v>0</v>
      </c>
      <c r="P192" s="1009"/>
      <c r="Q192" s="240" t="s">
        <v>113</v>
      </c>
      <c r="R192" s="1010">
        <f t="shared" si="11"/>
        <v>0</v>
      </c>
      <c r="S192" s="1010"/>
    </row>
    <row r="193" spans="1:19" s="11" customFormat="1" ht="18" customHeight="1">
      <c r="A193" s="249">
        <v>21106</v>
      </c>
      <c r="B193" s="852" t="s">
        <v>670</v>
      </c>
      <c r="C193" s="852"/>
      <c r="D193" s="833" t="s">
        <v>671</v>
      </c>
      <c r="E193" s="833"/>
      <c r="F193" s="833"/>
      <c r="G193" s="833"/>
      <c r="H193" s="833"/>
      <c r="I193" s="833"/>
      <c r="J193" s="848"/>
      <c r="K193" s="285" t="s">
        <v>113</v>
      </c>
      <c r="L193" s="1008">
        <v>0</v>
      </c>
      <c r="M193" s="1009"/>
      <c r="N193" s="240" t="s">
        <v>113</v>
      </c>
      <c r="O193" s="1008">
        <v>0</v>
      </c>
      <c r="P193" s="1009"/>
      <c r="Q193" s="240" t="s">
        <v>113</v>
      </c>
      <c r="R193" s="1010">
        <f t="shared" si="11"/>
        <v>0</v>
      </c>
      <c r="S193" s="1010"/>
    </row>
    <row r="194" spans="1:19" s="11" customFormat="1" ht="29.25" customHeight="1">
      <c r="A194" s="249">
        <v>21107</v>
      </c>
      <c r="B194" s="868" t="s">
        <v>672</v>
      </c>
      <c r="C194" s="868"/>
      <c r="D194" s="833" t="s">
        <v>673</v>
      </c>
      <c r="E194" s="833"/>
      <c r="F194" s="869"/>
      <c r="G194" s="1013" t="s">
        <v>1342</v>
      </c>
      <c r="H194" s="1013"/>
      <c r="I194" s="241">
        <v>0</v>
      </c>
      <c r="J194" s="242" t="s">
        <v>52</v>
      </c>
      <c r="K194" s="285" t="s">
        <v>113</v>
      </c>
      <c r="L194" s="1008">
        <v>0</v>
      </c>
      <c r="M194" s="1009"/>
      <c r="N194" s="240" t="s">
        <v>113</v>
      </c>
      <c r="O194" s="1008">
        <v>0</v>
      </c>
      <c r="P194" s="1009"/>
      <c r="Q194" s="240" t="s">
        <v>113</v>
      </c>
      <c r="R194" s="1010">
        <f t="shared" si="11"/>
        <v>0</v>
      </c>
      <c r="S194" s="1010"/>
    </row>
    <row r="195" spans="1:19" s="11" customFormat="1" ht="26.25" customHeight="1">
      <c r="A195" s="249">
        <v>21108</v>
      </c>
      <c r="B195" s="918" t="s">
        <v>674</v>
      </c>
      <c r="C195" s="918"/>
      <c r="D195" s="833" t="s">
        <v>1402</v>
      </c>
      <c r="E195" s="833"/>
      <c r="F195" s="833"/>
      <c r="G195" s="833"/>
      <c r="H195" s="833"/>
      <c r="I195" s="833"/>
      <c r="J195" s="848"/>
      <c r="K195" s="285" t="s">
        <v>113</v>
      </c>
      <c r="L195" s="1008">
        <v>0</v>
      </c>
      <c r="M195" s="1009"/>
      <c r="N195" s="240" t="s">
        <v>113</v>
      </c>
      <c r="O195" s="1008">
        <v>0</v>
      </c>
      <c r="P195" s="1009"/>
      <c r="Q195" s="240" t="s">
        <v>113</v>
      </c>
      <c r="R195" s="1010">
        <f t="shared" si="11"/>
        <v>0</v>
      </c>
      <c r="S195" s="1010"/>
    </row>
    <row r="196" spans="1:19" s="11" customFormat="1" ht="18" customHeight="1">
      <c r="A196" s="473">
        <v>21109</v>
      </c>
      <c r="B196" s="918" t="s">
        <v>675</v>
      </c>
      <c r="C196" s="918"/>
      <c r="D196" s="833" t="s">
        <v>676</v>
      </c>
      <c r="E196" s="833"/>
      <c r="F196" s="833"/>
      <c r="G196" s="833"/>
      <c r="H196" s="833"/>
      <c r="I196" s="833"/>
      <c r="J196" s="848"/>
      <c r="K196" s="285" t="s">
        <v>113</v>
      </c>
      <c r="L196" s="1008">
        <v>0</v>
      </c>
      <c r="M196" s="1009"/>
      <c r="N196" s="240" t="s">
        <v>113</v>
      </c>
      <c r="O196" s="1008">
        <v>0</v>
      </c>
      <c r="P196" s="1009"/>
      <c r="Q196" s="240" t="s">
        <v>113</v>
      </c>
      <c r="R196" s="1010">
        <f>L196+O196</f>
        <v>0</v>
      </c>
      <c r="S196" s="1010"/>
    </row>
    <row r="197" spans="1:19" s="11" customFormat="1" ht="18" customHeight="1">
      <c r="A197" s="249">
        <v>21110</v>
      </c>
      <c r="B197" s="918" t="s">
        <v>677</v>
      </c>
      <c r="C197" s="918"/>
      <c r="D197" s="833" t="s">
        <v>678</v>
      </c>
      <c r="E197" s="833"/>
      <c r="F197" s="833"/>
      <c r="G197" s="833"/>
      <c r="H197" s="833"/>
      <c r="I197" s="833"/>
      <c r="J197" s="848"/>
      <c r="K197" s="285" t="s">
        <v>113</v>
      </c>
      <c r="L197" s="1008">
        <v>0</v>
      </c>
      <c r="M197" s="1009"/>
      <c r="N197" s="240" t="s">
        <v>113</v>
      </c>
      <c r="O197" s="1008">
        <v>0</v>
      </c>
      <c r="P197" s="1009"/>
      <c r="Q197" s="240" t="s">
        <v>113</v>
      </c>
      <c r="R197" s="1010">
        <f>L197+O197</f>
        <v>0</v>
      </c>
      <c r="S197" s="1010"/>
    </row>
    <row r="198" spans="1:19" s="11" customFormat="1" ht="18" customHeight="1">
      <c r="A198" s="239">
        <v>21111</v>
      </c>
      <c r="B198" s="852" t="s">
        <v>679</v>
      </c>
      <c r="C198" s="852"/>
      <c r="D198" s="833" t="s">
        <v>680</v>
      </c>
      <c r="E198" s="833"/>
      <c r="F198" s="833"/>
      <c r="G198" s="833"/>
      <c r="H198" s="833"/>
      <c r="I198" s="833"/>
      <c r="J198" s="848"/>
      <c r="K198" s="285" t="s">
        <v>113</v>
      </c>
      <c r="L198" s="1008">
        <v>0</v>
      </c>
      <c r="M198" s="1009"/>
      <c r="N198" s="240" t="s">
        <v>113</v>
      </c>
      <c r="O198" s="1008">
        <v>0</v>
      </c>
      <c r="P198" s="1009"/>
      <c r="Q198" s="240" t="s">
        <v>113</v>
      </c>
      <c r="R198" s="1010">
        <f>L198+O198</f>
        <v>0</v>
      </c>
      <c r="S198" s="1010"/>
    </row>
    <row r="199" spans="1:19" s="11" customFormat="1" ht="26.25" customHeight="1" thickBot="1">
      <c r="A199" s="239">
        <v>21112</v>
      </c>
      <c r="B199" s="1060" t="s">
        <v>681</v>
      </c>
      <c r="C199" s="1060"/>
      <c r="D199" s="916" t="s">
        <v>682</v>
      </c>
      <c r="E199" s="916"/>
      <c r="F199" s="916"/>
      <c r="G199" s="916"/>
      <c r="H199" s="916"/>
      <c r="I199" s="916"/>
      <c r="J199" s="1020"/>
      <c r="K199" s="309" t="s">
        <v>113</v>
      </c>
      <c r="L199" s="1005">
        <v>0</v>
      </c>
      <c r="M199" s="1006"/>
      <c r="N199" s="253" t="s">
        <v>113</v>
      </c>
      <c r="O199" s="1005">
        <v>0</v>
      </c>
      <c r="P199" s="1006"/>
      <c r="Q199" s="253" t="s">
        <v>113</v>
      </c>
      <c r="R199" s="1007">
        <f>L199+O199</f>
        <v>0</v>
      </c>
      <c r="S199" s="1007"/>
    </row>
    <row r="200" spans="1:19" s="11" customFormat="1" ht="18.75" customHeight="1" thickTop="1">
      <c r="A200" s="1016" t="s">
        <v>1340</v>
      </c>
      <c r="B200" s="1016"/>
      <c r="C200" s="1016"/>
      <c r="D200" s="1016"/>
      <c r="E200" s="1016"/>
      <c r="F200" s="1016"/>
      <c r="G200" s="1016"/>
      <c r="H200" s="1016"/>
      <c r="I200" s="1016"/>
      <c r="J200" s="1017"/>
      <c r="K200" s="311" t="s">
        <v>113</v>
      </c>
      <c r="L200" s="1084">
        <f>SUM(L188:M199)</f>
        <v>0</v>
      </c>
      <c r="M200" s="1085"/>
      <c r="N200" s="312" t="s">
        <v>113</v>
      </c>
      <c r="O200" s="1084">
        <f>SUM(O188:P199)</f>
        <v>0</v>
      </c>
      <c r="P200" s="1085"/>
      <c r="Q200" s="246" t="s">
        <v>113</v>
      </c>
      <c r="R200" s="1084">
        <f>SUM(R188:S199)</f>
        <v>0</v>
      </c>
      <c r="S200" s="1084"/>
    </row>
    <row r="201" spans="1:19" s="11" customFormat="1" ht="26.25" customHeight="1">
      <c r="A201" s="1129" t="s">
        <v>1642</v>
      </c>
      <c r="B201" s="1129"/>
      <c r="C201" s="1129"/>
      <c r="D201" s="1129"/>
      <c r="E201" s="1129"/>
      <c r="F201" s="1129"/>
      <c r="G201" s="1129"/>
      <c r="H201" s="1129"/>
      <c r="I201" s="1129"/>
      <c r="J201" s="1129"/>
      <c r="K201" s="1129"/>
      <c r="L201" s="1129"/>
      <c r="M201" s="1129"/>
      <c r="N201" s="1129"/>
      <c r="O201" s="1129"/>
      <c r="P201" s="1129"/>
      <c r="Q201" s="1129"/>
      <c r="R201" s="1129"/>
      <c r="S201" s="1129"/>
    </row>
    <row r="202" spans="1:19" s="26" customFormat="1" ht="20.25" customHeight="1">
      <c r="A202" s="308">
        <v>21200</v>
      </c>
      <c r="B202" s="1112" t="s">
        <v>683</v>
      </c>
      <c r="C202" s="1112"/>
      <c r="D202" s="1113" t="s">
        <v>684</v>
      </c>
      <c r="E202" s="1113"/>
      <c r="F202" s="1113"/>
      <c r="G202" s="1113"/>
      <c r="H202" s="1113"/>
      <c r="I202" s="1113"/>
      <c r="J202" s="1114"/>
      <c r="K202" s="1103"/>
      <c r="L202" s="1104"/>
      <c r="M202" s="1105"/>
      <c r="N202" s="1106"/>
      <c r="O202" s="1104"/>
      <c r="P202" s="1105"/>
      <c r="Q202" s="1106"/>
      <c r="R202" s="1104"/>
      <c r="S202" s="1104"/>
    </row>
    <row r="203" spans="1:19" s="11" customFormat="1" ht="26.25" customHeight="1">
      <c r="A203" s="239">
        <v>21201</v>
      </c>
      <c r="B203" s="868" t="s">
        <v>685</v>
      </c>
      <c r="C203" s="868"/>
      <c r="D203" s="833" t="s">
        <v>1407</v>
      </c>
      <c r="E203" s="833"/>
      <c r="F203" s="869"/>
      <c r="G203" s="1013" t="s">
        <v>1342</v>
      </c>
      <c r="H203" s="1013"/>
      <c r="I203" s="241">
        <v>0</v>
      </c>
      <c r="J203" s="242" t="s">
        <v>52</v>
      </c>
      <c r="K203" s="240" t="s">
        <v>113</v>
      </c>
      <c r="L203" s="849">
        <v>0</v>
      </c>
      <c r="M203" s="850"/>
      <c r="N203" s="286" t="s">
        <v>113</v>
      </c>
      <c r="O203" s="849">
        <v>0</v>
      </c>
      <c r="P203" s="850"/>
      <c r="Q203" s="240" t="s">
        <v>113</v>
      </c>
      <c r="R203" s="851">
        <f t="shared" ref="R203:R210" si="12">L203+O203</f>
        <v>0</v>
      </c>
      <c r="S203" s="851"/>
    </row>
    <row r="204" spans="1:19" s="11" customFormat="1" ht="18" customHeight="1">
      <c r="A204" s="239">
        <v>21202</v>
      </c>
      <c r="B204" s="1018" t="s">
        <v>686</v>
      </c>
      <c r="C204" s="1018"/>
      <c r="D204" s="921" t="s">
        <v>687</v>
      </c>
      <c r="E204" s="921"/>
      <c r="F204" s="921"/>
      <c r="G204" s="921"/>
      <c r="H204" s="921"/>
      <c r="I204" s="921"/>
      <c r="J204" s="922"/>
      <c r="K204" s="240" t="s">
        <v>113</v>
      </c>
      <c r="L204" s="849">
        <v>0</v>
      </c>
      <c r="M204" s="850"/>
      <c r="N204" s="286" t="s">
        <v>113</v>
      </c>
      <c r="O204" s="849">
        <v>0</v>
      </c>
      <c r="P204" s="850"/>
      <c r="Q204" s="240" t="s">
        <v>113</v>
      </c>
      <c r="R204" s="851">
        <f t="shared" si="12"/>
        <v>0</v>
      </c>
      <c r="S204" s="851"/>
    </row>
    <row r="205" spans="1:19" s="11" customFormat="1" ht="18" customHeight="1">
      <c r="A205" s="239">
        <v>21203</v>
      </c>
      <c r="B205" s="1018" t="s">
        <v>688</v>
      </c>
      <c r="C205" s="1018"/>
      <c r="D205" s="921" t="s">
        <v>689</v>
      </c>
      <c r="E205" s="921"/>
      <c r="F205" s="921"/>
      <c r="G205" s="921"/>
      <c r="H205" s="921"/>
      <c r="I205" s="921"/>
      <c r="J205" s="922"/>
      <c r="K205" s="240" t="s">
        <v>113</v>
      </c>
      <c r="L205" s="849">
        <v>0</v>
      </c>
      <c r="M205" s="850"/>
      <c r="N205" s="286" t="s">
        <v>113</v>
      </c>
      <c r="O205" s="849">
        <v>0</v>
      </c>
      <c r="P205" s="850"/>
      <c r="Q205" s="240" t="s">
        <v>113</v>
      </c>
      <c r="R205" s="851">
        <f t="shared" si="12"/>
        <v>0</v>
      </c>
      <c r="S205" s="851"/>
    </row>
    <row r="206" spans="1:19" s="11" customFormat="1" ht="18" customHeight="1">
      <c r="A206" s="239">
        <v>21204</v>
      </c>
      <c r="B206" s="1018" t="s">
        <v>690</v>
      </c>
      <c r="C206" s="1018"/>
      <c r="D206" s="921" t="s">
        <v>691</v>
      </c>
      <c r="E206" s="921"/>
      <c r="F206" s="921"/>
      <c r="G206" s="921"/>
      <c r="H206" s="921"/>
      <c r="I206" s="921"/>
      <c r="J206" s="922"/>
      <c r="K206" s="240" t="s">
        <v>113</v>
      </c>
      <c r="L206" s="849">
        <v>0</v>
      </c>
      <c r="M206" s="850"/>
      <c r="N206" s="240" t="s">
        <v>113</v>
      </c>
      <c r="O206" s="849">
        <v>0</v>
      </c>
      <c r="P206" s="850"/>
      <c r="Q206" s="240" t="s">
        <v>113</v>
      </c>
      <c r="R206" s="851">
        <f t="shared" si="12"/>
        <v>0</v>
      </c>
      <c r="S206" s="851"/>
    </row>
    <row r="207" spans="1:19" s="11" customFormat="1" ht="18" customHeight="1">
      <c r="A207" s="239">
        <v>21205</v>
      </c>
      <c r="B207" s="1018" t="s">
        <v>692</v>
      </c>
      <c r="C207" s="1018"/>
      <c r="D207" s="921" t="s">
        <v>693</v>
      </c>
      <c r="E207" s="921"/>
      <c r="F207" s="921"/>
      <c r="G207" s="921"/>
      <c r="H207" s="921"/>
      <c r="I207" s="921"/>
      <c r="J207" s="922"/>
      <c r="K207" s="240" t="s">
        <v>113</v>
      </c>
      <c r="L207" s="849">
        <v>0</v>
      </c>
      <c r="M207" s="850"/>
      <c r="N207" s="240" t="s">
        <v>113</v>
      </c>
      <c r="O207" s="849">
        <v>0</v>
      </c>
      <c r="P207" s="850"/>
      <c r="Q207" s="240" t="s">
        <v>113</v>
      </c>
      <c r="R207" s="851">
        <f t="shared" si="12"/>
        <v>0</v>
      </c>
      <c r="S207" s="851"/>
    </row>
    <row r="208" spans="1:19" s="11" customFormat="1" ht="20.25" customHeight="1">
      <c r="A208" s="239">
        <v>21206</v>
      </c>
      <c r="B208" s="918" t="s">
        <v>694</v>
      </c>
      <c r="C208" s="918"/>
      <c r="D208" s="916" t="s">
        <v>695</v>
      </c>
      <c r="E208" s="916"/>
      <c r="F208" s="916"/>
      <c r="G208" s="916"/>
      <c r="H208" s="916"/>
      <c r="I208" s="916"/>
      <c r="J208" s="1020"/>
      <c r="K208" s="240" t="s">
        <v>113</v>
      </c>
      <c r="L208" s="849">
        <v>0</v>
      </c>
      <c r="M208" s="850"/>
      <c r="N208" s="240" t="s">
        <v>113</v>
      </c>
      <c r="O208" s="849">
        <v>0</v>
      </c>
      <c r="P208" s="850"/>
      <c r="Q208" s="240" t="s">
        <v>113</v>
      </c>
      <c r="R208" s="851">
        <f t="shared" si="12"/>
        <v>0</v>
      </c>
      <c r="S208" s="851"/>
    </row>
    <row r="209" spans="1:19" s="11" customFormat="1" ht="18" customHeight="1">
      <c r="A209" s="239">
        <v>21207</v>
      </c>
      <c r="B209" s="1018" t="s">
        <v>696</v>
      </c>
      <c r="C209" s="1019"/>
      <c r="D209" s="921" t="s">
        <v>697</v>
      </c>
      <c r="E209" s="921"/>
      <c r="F209" s="921"/>
      <c r="G209" s="921"/>
      <c r="H209" s="921"/>
      <c r="I209" s="921"/>
      <c r="J209" s="922"/>
      <c r="K209" s="240" t="s">
        <v>113</v>
      </c>
      <c r="L209" s="849">
        <v>0</v>
      </c>
      <c r="M209" s="850"/>
      <c r="N209" s="240" t="s">
        <v>113</v>
      </c>
      <c r="O209" s="849">
        <v>0</v>
      </c>
      <c r="P209" s="850"/>
      <c r="Q209" s="240" t="s">
        <v>113</v>
      </c>
      <c r="R209" s="851">
        <f t="shared" si="12"/>
        <v>0</v>
      </c>
      <c r="S209" s="851"/>
    </row>
    <row r="210" spans="1:19" s="11" customFormat="1" ht="18" customHeight="1">
      <c r="A210" s="244">
        <v>21208</v>
      </c>
      <c r="B210" s="812" t="s">
        <v>1570</v>
      </c>
      <c r="C210" s="812"/>
      <c r="D210" s="810" t="s">
        <v>1586</v>
      </c>
      <c r="E210" s="810"/>
      <c r="F210" s="810"/>
      <c r="G210" s="810"/>
      <c r="H210" s="810"/>
      <c r="I210" s="810"/>
      <c r="J210" s="811"/>
      <c r="K210" s="802" t="s">
        <v>113</v>
      </c>
      <c r="L210" s="798">
        <v>0</v>
      </c>
      <c r="M210" s="799"/>
      <c r="N210" s="804" t="s">
        <v>113</v>
      </c>
      <c r="O210" s="798">
        <v>0</v>
      </c>
      <c r="P210" s="799"/>
      <c r="Q210" s="804" t="s">
        <v>113</v>
      </c>
      <c r="R210" s="806">
        <f t="shared" si="12"/>
        <v>0</v>
      </c>
      <c r="S210" s="806"/>
    </row>
    <row r="211" spans="1:19" s="11" customFormat="1" ht="15.95" customHeight="1" thickBot="1">
      <c r="A211" s="497"/>
      <c r="B211" s="808"/>
      <c r="C211" s="808"/>
      <c r="D211" s="808"/>
      <c r="E211" s="808"/>
      <c r="F211" s="808"/>
      <c r="G211" s="808"/>
      <c r="H211" s="808"/>
      <c r="I211" s="808"/>
      <c r="J211" s="809"/>
      <c r="K211" s="803"/>
      <c r="L211" s="800"/>
      <c r="M211" s="801"/>
      <c r="N211" s="805"/>
      <c r="O211" s="800"/>
      <c r="P211" s="801"/>
      <c r="Q211" s="805"/>
      <c r="R211" s="807"/>
      <c r="S211" s="807"/>
    </row>
    <row r="212" spans="1:19" s="11" customFormat="1" ht="18" customHeight="1" thickTop="1">
      <c r="A212" s="1115" t="s">
        <v>1572</v>
      </c>
      <c r="B212" s="1115"/>
      <c r="C212" s="1115"/>
      <c r="D212" s="1115"/>
      <c r="E212" s="1115"/>
      <c r="F212" s="1115"/>
      <c r="G212" s="1115"/>
      <c r="H212" s="1115"/>
      <c r="I212" s="1115"/>
      <c r="J212" s="1116"/>
      <c r="K212" s="252" t="s">
        <v>113</v>
      </c>
      <c r="L212" s="1063">
        <f>SUM(L203:M211)</f>
        <v>0</v>
      </c>
      <c r="M212" s="1064"/>
      <c r="N212" s="313" t="s">
        <v>113</v>
      </c>
      <c r="O212" s="1063">
        <f>SUM(O203:P211)</f>
        <v>0</v>
      </c>
      <c r="P212" s="1064"/>
      <c r="Q212" s="246" t="s">
        <v>113</v>
      </c>
      <c r="R212" s="816">
        <f>SUM(R203:S211)</f>
        <v>0</v>
      </c>
      <c r="S212" s="816"/>
    </row>
    <row r="213" spans="1:19" s="26" customFormat="1" ht="18.75" customHeight="1">
      <c r="A213" s="308">
        <v>21300</v>
      </c>
      <c r="B213" s="1112" t="s">
        <v>458</v>
      </c>
      <c r="C213" s="1112"/>
      <c r="D213" s="1113" t="s">
        <v>459</v>
      </c>
      <c r="E213" s="1113"/>
      <c r="F213" s="1113"/>
      <c r="G213" s="1113"/>
      <c r="H213" s="1113"/>
      <c r="I213" s="1113"/>
      <c r="J213" s="1114"/>
      <c r="K213" s="283"/>
      <c r="L213" s="1117"/>
      <c r="M213" s="1118"/>
      <c r="N213" s="284"/>
      <c r="O213" s="1117"/>
      <c r="P213" s="1118"/>
      <c r="Q213" s="284"/>
      <c r="R213" s="1117"/>
      <c r="S213" s="1117"/>
    </row>
    <row r="214" spans="1:19" s="11" customFormat="1" ht="26.25" customHeight="1">
      <c r="A214" s="239">
        <v>21301</v>
      </c>
      <c r="B214" s="918" t="s">
        <v>698</v>
      </c>
      <c r="C214" s="918"/>
      <c r="D214" s="916" t="s">
        <v>699</v>
      </c>
      <c r="E214" s="916"/>
      <c r="F214" s="916"/>
      <c r="G214" s="916"/>
      <c r="H214" s="916"/>
      <c r="I214" s="916"/>
      <c r="J214" s="1020"/>
      <c r="K214" s="285" t="s">
        <v>113</v>
      </c>
      <c r="L214" s="849">
        <v>0</v>
      </c>
      <c r="M214" s="850"/>
      <c r="N214" s="240" t="s">
        <v>113</v>
      </c>
      <c r="O214" s="849">
        <v>0</v>
      </c>
      <c r="P214" s="850"/>
      <c r="Q214" s="240" t="s">
        <v>113</v>
      </c>
      <c r="R214" s="851">
        <f>L214+O214</f>
        <v>0</v>
      </c>
      <c r="S214" s="851"/>
    </row>
    <row r="215" spans="1:19" s="11" customFormat="1" ht="26.25" customHeight="1">
      <c r="A215" s="249">
        <v>21302</v>
      </c>
      <c r="B215" s="852" t="s">
        <v>700</v>
      </c>
      <c r="C215" s="852"/>
      <c r="D215" s="833" t="s">
        <v>1406</v>
      </c>
      <c r="E215" s="833"/>
      <c r="F215" s="833"/>
      <c r="G215" s="1013" t="s">
        <v>1342</v>
      </c>
      <c r="H215" s="1013"/>
      <c r="I215" s="241">
        <v>0</v>
      </c>
      <c r="J215" s="242" t="s">
        <v>52</v>
      </c>
      <c r="K215" s="240" t="s">
        <v>113</v>
      </c>
      <c r="L215" s="849">
        <v>0</v>
      </c>
      <c r="M215" s="850"/>
      <c r="N215" s="240" t="s">
        <v>113</v>
      </c>
      <c r="O215" s="849">
        <v>0</v>
      </c>
      <c r="P215" s="850"/>
      <c r="Q215" s="240" t="s">
        <v>113</v>
      </c>
      <c r="R215" s="851">
        <f>L215+O215</f>
        <v>0</v>
      </c>
      <c r="S215" s="851"/>
    </row>
    <row r="216" spans="1:19" s="11" customFormat="1" ht="18" customHeight="1">
      <c r="A216" s="249">
        <v>21303</v>
      </c>
      <c r="B216" s="1018" t="s">
        <v>701</v>
      </c>
      <c r="C216" s="1018"/>
      <c r="D216" s="921" t="s">
        <v>702</v>
      </c>
      <c r="E216" s="921"/>
      <c r="F216" s="921"/>
      <c r="G216" s="921"/>
      <c r="H216" s="921"/>
      <c r="I216" s="921"/>
      <c r="J216" s="922"/>
      <c r="K216" s="240" t="s">
        <v>113</v>
      </c>
      <c r="L216" s="849">
        <v>0</v>
      </c>
      <c r="M216" s="850"/>
      <c r="N216" s="240" t="s">
        <v>113</v>
      </c>
      <c r="O216" s="849">
        <v>0</v>
      </c>
      <c r="P216" s="850"/>
      <c r="Q216" s="240" t="s">
        <v>113</v>
      </c>
      <c r="R216" s="851">
        <f>L216+O216</f>
        <v>0</v>
      </c>
      <c r="S216" s="851"/>
    </row>
    <row r="217" spans="1:19" s="11" customFormat="1" ht="18" customHeight="1">
      <c r="A217" s="244">
        <v>21304</v>
      </c>
      <c r="B217" s="812" t="s">
        <v>1570</v>
      </c>
      <c r="C217" s="812"/>
      <c r="D217" s="810" t="s">
        <v>1584</v>
      </c>
      <c r="E217" s="810"/>
      <c r="F217" s="810"/>
      <c r="G217" s="810"/>
      <c r="H217" s="810"/>
      <c r="I217" s="810"/>
      <c r="J217" s="811"/>
      <c r="K217" s="802" t="s">
        <v>113</v>
      </c>
      <c r="L217" s="798">
        <v>0</v>
      </c>
      <c r="M217" s="799"/>
      <c r="N217" s="804" t="s">
        <v>113</v>
      </c>
      <c r="O217" s="798">
        <v>0</v>
      </c>
      <c r="P217" s="799"/>
      <c r="Q217" s="804" t="s">
        <v>113</v>
      </c>
      <c r="R217" s="806">
        <f>L217+O217</f>
        <v>0</v>
      </c>
      <c r="S217" s="806"/>
    </row>
    <row r="218" spans="1:19" s="11" customFormat="1" ht="15.95" customHeight="1" thickBot="1">
      <c r="A218" s="497"/>
      <c r="B218" s="808"/>
      <c r="C218" s="808"/>
      <c r="D218" s="808"/>
      <c r="E218" s="808"/>
      <c r="F218" s="808"/>
      <c r="G218" s="808"/>
      <c r="H218" s="808"/>
      <c r="I218" s="808"/>
      <c r="J218" s="809"/>
      <c r="K218" s="803"/>
      <c r="L218" s="800"/>
      <c r="M218" s="801"/>
      <c r="N218" s="805"/>
      <c r="O218" s="800"/>
      <c r="P218" s="801"/>
      <c r="Q218" s="805"/>
      <c r="R218" s="807"/>
      <c r="S218" s="807"/>
    </row>
    <row r="219" spans="1:19" s="11" customFormat="1" ht="18.75" customHeight="1" thickTop="1">
      <c r="A219" s="1016" t="s">
        <v>1343</v>
      </c>
      <c r="B219" s="1016"/>
      <c r="C219" s="1016"/>
      <c r="D219" s="1016"/>
      <c r="E219" s="1016"/>
      <c r="F219" s="1016"/>
      <c r="G219" s="1016"/>
      <c r="H219" s="1016"/>
      <c r="I219" s="1016"/>
      <c r="J219" s="1017"/>
      <c r="K219" s="311" t="s">
        <v>113</v>
      </c>
      <c r="L219" s="816">
        <f>SUM(L214:M218)</f>
        <v>0</v>
      </c>
      <c r="M219" s="817"/>
      <c r="N219" s="246" t="s">
        <v>113</v>
      </c>
      <c r="O219" s="816">
        <f>SUM(O214:P218)</f>
        <v>0</v>
      </c>
      <c r="P219" s="817"/>
      <c r="Q219" s="246" t="s">
        <v>113</v>
      </c>
      <c r="R219" s="816">
        <f>SUM(R214:S218)</f>
        <v>0</v>
      </c>
      <c r="S219" s="816"/>
    </row>
    <row r="220" spans="1:19" s="11" customFormat="1" ht="29.25" customHeight="1">
      <c r="A220" s="254">
        <v>21400</v>
      </c>
      <c r="B220" s="818" t="s">
        <v>460</v>
      </c>
      <c r="C220" s="818"/>
      <c r="D220" s="844" t="s">
        <v>461</v>
      </c>
      <c r="E220" s="844"/>
      <c r="F220" s="844"/>
      <c r="G220" s="844"/>
      <c r="H220" s="844"/>
      <c r="I220" s="844"/>
      <c r="J220" s="845"/>
      <c r="K220" s="1021"/>
      <c r="L220" s="1022"/>
      <c r="M220" s="1023"/>
      <c r="N220" s="1024"/>
      <c r="O220" s="1022"/>
      <c r="P220" s="1023"/>
      <c r="Q220" s="1024"/>
      <c r="R220" s="1022"/>
      <c r="S220" s="1022"/>
    </row>
    <row r="221" spans="1:19" s="11" customFormat="1" ht="26.25" customHeight="1">
      <c r="A221" s="249">
        <v>21401</v>
      </c>
      <c r="B221" s="868" t="s">
        <v>703</v>
      </c>
      <c r="C221" s="868"/>
      <c r="D221" s="833" t="s">
        <v>704</v>
      </c>
      <c r="E221" s="833"/>
      <c r="F221" s="869"/>
      <c r="G221" s="1013" t="s">
        <v>1342</v>
      </c>
      <c r="H221" s="1013"/>
      <c r="I221" s="241">
        <v>0</v>
      </c>
      <c r="J221" s="242" t="s">
        <v>52</v>
      </c>
      <c r="K221" s="240" t="s">
        <v>113</v>
      </c>
      <c r="L221" s="1008">
        <v>0</v>
      </c>
      <c r="M221" s="1009"/>
      <c r="N221" s="286" t="s">
        <v>113</v>
      </c>
      <c r="O221" s="1008">
        <v>0</v>
      </c>
      <c r="P221" s="1009"/>
      <c r="Q221" s="240" t="s">
        <v>113</v>
      </c>
      <c r="R221" s="1010">
        <f t="shared" ref="R221:R229" si="13">L221+O221</f>
        <v>0</v>
      </c>
      <c r="S221" s="1010"/>
    </row>
    <row r="222" spans="1:19" s="11" customFormat="1" ht="26.25" customHeight="1">
      <c r="A222" s="239">
        <v>21402</v>
      </c>
      <c r="B222" s="917" t="s">
        <v>1403</v>
      </c>
      <c r="C222" s="917"/>
      <c r="D222" s="916" t="s">
        <v>705</v>
      </c>
      <c r="E222" s="916"/>
      <c r="F222" s="916"/>
      <c r="G222" s="916"/>
      <c r="H222" s="916"/>
      <c r="I222" s="916"/>
      <c r="J222" s="1020"/>
      <c r="K222" s="240" t="s">
        <v>113</v>
      </c>
      <c r="L222" s="1008">
        <v>0</v>
      </c>
      <c r="M222" s="1009"/>
      <c r="N222" s="240" t="s">
        <v>113</v>
      </c>
      <c r="O222" s="1008">
        <v>0</v>
      </c>
      <c r="P222" s="1009"/>
      <c r="Q222" s="240" t="s">
        <v>113</v>
      </c>
      <c r="R222" s="1010">
        <f t="shared" si="13"/>
        <v>0</v>
      </c>
      <c r="S222" s="1010"/>
    </row>
    <row r="223" spans="1:19" s="11" customFormat="1" ht="18" customHeight="1">
      <c r="A223" s="239">
        <v>21403</v>
      </c>
      <c r="B223" s="1018" t="s">
        <v>706</v>
      </c>
      <c r="C223" s="1019"/>
      <c r="D223" s="921" t="s">
        <v>707</v>
      </c>
      <c r="E223" s="921"/>
      <c r="F223" s="921"/>
      <c r="G223" s="921"/>
      <c r="H223" s="921"/>
      <c r="I223" s="921"/>
      <c r="J223" s="922"/>
      <c r="K223" s="240" t="s">
        <v>113</v>
      </c>
      <c r="L223" s="1008">
        <v>0</v>
      </c>
      <c r="M223" s="1009"/>
      <c r="N223" s="240" t="s">
        <v>113</v>
      </c>
      <c r="O223" s="1008">
        <v>0</v>
      </c>
      <c r="P223" s="1009"/>
      <c r="Q223" s="240" t="s">
        <v>113</v>
      </c>
      <c r="R223" s="1010">
        <f t="shared" si="13"/>
        <v>0</v>
      </c>
      <c r="S223" s="1010"/>
    </row>
    <row r="224" spans="1:19" s="11" customFormat="1" ht="18" customHeight="1">
      <c r="A224" s="239">
        <v>21404</v>
      </c>
      <c r="B224" s="1018" t="s">
        <v>708</v>
      </c>
      <c r="C224" s="1018"/>
      <c r="D224" s="921" t="s">
        <v>709</v>
      </c>
      <c r="E224" s="921"/>
      <c r="F224" s="921"/>
      <c r="G224" s="921"/>
      <c r="H224" s="921"/>
      <c r="I224" s="921"/>
      <c r="J224" s="922"/>
      <c r="K224" s="240" t="s">
        <v>113</v>
      </c>
      <c r="L224" s="1008">
        <v>0</v>
      </c>
      <c r="M224" s="1009"/>
      <c r="N224" s="240" t="s">
        <v>113</v>
      </c>
      <c r="O224" s="1008">
        <v>0</v>
      </c>
      <c r="P224" s="1009"/>
      <c r="Q224" s="240" t="s">
        <v>113</v>
      </c>
      <c r="R224" s="1010">
        <f t="shared" si="13"/>
        <v>0</v>
      </c>
      <c r="S224" s="1010"/>
    </row>
    <row r="225" spans="1:19" s="11" customFormat="1" ht="18" customHeight="1">
      <c r="A225" s="239">
        <v>21405</v>
      </c>
      <c r="B225" s="1018" t="s">
        <v>710</v>
      </c>
      <c r="C225" s="1018"/>
      <c r="D225" s="921" t="s">
        <v>711</v>
      </c>
      <c r="E225" s="921"/>
      <c r="F225" s="921"/>
      <c r="G225" s="921"/>
      <c r="H225" s="921"/>
      <c r="I225" s="921"/>
      <c r="J225" s="922"/>
      <c r="K225" s="240" t="s">
        <v>113</v>
      </c>
      <c r="L225" s="1008">
        <v>0</v>
      </c>
      <c r="M225" s="1009"/>
      <c r="N225" s="286" t="s">
        <v>113</v>
      </c>
      <c r="O225" s="1008">
        <v>0</v>
      </c>
      <c r="P225" s="1009"/>
      <c r="Q225" s="240" t="s">
        <v>113</v>
      </c>
      <c r="R225" s="1010">
        <f t="shared" si="13"/>
        <v>0</v>
      </c>
      <c r="S225" s="1010"/>
    </row>
    <row r="226" spans="1:19" s="11" customFormat="1" ht="18" customHeight="1">
      <c r="A226" s="239">
        <v>21406</v>
      </c>
      <c r="B226" s="1018" t="s">
        <v>712</v>
      </c>
      <c r="C226" s="1018"/>
      <c r="D226" s="921" t="s">
        <v>713</v>
      </c>
      <c r="E226" s="921"/>
      <c r="F226" s="921"/>
      <c r="G226" s="921"/>
      <c r="H226" s="921"/>
      <c r="I226" s="921"/>
      <c r="J226" s="922"/>
      <c r="K226" s="240" t="s">
        <v>113</v>
      </c>
      <c r="L226" s="1008">
        <v>0</v>
      </c>
      <c r="M226" s="1009"/>
      <c r="N226" s="240" t="s">
        <v>113</v>
      </c>
      <c r="O226" s="1008">
        <v>0</v>
      </c>
      <c r="P226" s="1009"/>
      <c r="Q226" s="240" t="s">
        <v>113</v>
      </c>
      <c r="R226" s="1010">
        <f t="shared" si="13"/>
        <v>0</v>
      </c>
      <c r="S226" s="1010"/>
    </row>
    <row r="227" spans="1:19" s="11" customFormat="1" ht="18" customHeight="1">
      <c r="A227" s="239">
        <v>21407</v>
      </c>
      <c r="B227" s="1018" t="s">
        <v>714</v>
      </c>
      <c r="C227" s="1018"/>
      <c r="D227" s="921" t="s">
        <v>715</v>
      </c>
      <c r="E227" s="921"/>
      <c r="F227" s="921"/>
      <c r="G227" s="921"/>
      <c r="H227" s="921"/>
      <c r="I227" s="921"/>
      <c r="J227" s="922"/>
      <c r="K227" s="240" t="s">
        <v>113</v>
      </c>
      <c r="L227" s="1008">
        <v>0</v>
      </c>
      <c r="M227" s="1009"/>
      <c r="N227" s="240" t="s">
        <v>113</v>
      </c>
      <c r="O227" s="1008">
        <v>0</v>
      </c>
      <c r="P227" s="1009"/>
      <c r="Q227" s="240" t="s">
        <v>113</v>
      </c>
      <c r="R227" s="1010">
        <f t="shared" si="13"/>
        <v>0</v>
      </c>
      <c r="S227" s="1010"/>
    </row>
    <row r="228" spans="1:19" s="11" customFormat="1" ht="18" customHeight="1">
      <c r="A228" s="239">
        <v>21408</v>
      </c>
      <c r="B228" s="1018" t="s">
        <v>696</v>
      </c>
      <c r="C228" s="1019"/>
      <c r="D228" s="921" t="s">
        <v>716</v>
      </c>
      <c r="E228" s="921"/>
      <c r="F228" s="921"/>
      <c r="G228" s="921"/>
      <c r="H228" s="921"/>
      <c r="I228" s="921"/>
      <c r="J228" s="922"/>
      <c r="K228" s="240" t="s">
        <v>113</v>
      </c>
      <c r="L228" s="1008">
        <v>0</v>
      </c>
      <c r="M228" s="1009"/>
      <c r="N228" s="240" t="s">
        <v>113</v>
      </c>
      <c r="O228" s="1008">
        <v>0</v>
      </c>
      <c r="P228" s="1009"/>
      <c r="Q228" s="240" t="s">
        <v>113</v>
      </c>
      <c r="R228" s="1010">
        <f t="shared" si="13"/>
        <v>0</v>
      </c>
      <c r="S228" s="1010"/>
    </row>
    <row r="229" spans="1:19" s="11" customFormat="1" ht="18" customHeight="1">
      <c r="A229" s="244">
        <v>21409</v>
      </c>
      <c r="B229" s="812" t="s">
        <v>1570</v>
      </c>
      <c r="C229" s="812"/>
      <c r="D229" s="810" t="s">
        <v>350</v>
      </c>
      <c r="E229" s="810"/>
      <c r="F229" s="810"/>
      <c r="G229" s="810"/>
      <c r="H229" s="810"/>
      <c r="I229" s="810"/>
      <c r="J229" s="811"/>
      <c r="K229" s="802" t="s">
        <v>113</v>
      </c>
      <c r="L229" s="989">
        <v>0</v>
      </c>
      <c r="M229" s="990"/>
      <c r="N229" s="804" t="s">
        <v>113</v>
      </c>
      <c r="O229" s="989">
        <v>0</v>
      </c>
      <c r="P229" s="990"/>
      <c r="Q229" s="804" t="s">
        <v>113</v>
      </c>
      <c r="R229" s="993">
        <f t="shared" si="13"/>
        <v>0</v>
      </c>
      <c r="S229" s="993"/>
    </row>
    <row r="230" spans="1:19" s="11" customFormat="1" ht="15.95" customHeight="1" thickBot="1">
      <c r="A230" s="497"/>
      <c r="B230" s="808"/>
      <c r="C230" s="808"/>
      <c r="D230" s="808"/>
      <c r="E230" s="808"/>
      <c r="F230" s="808"/>
      <c r="G230" s="808"/>
      <c r="H230" s="808"/>
      <c r="I230" s="808"/>
      <c r="J230" s="809"/>
      <c r="K230" s="803"/>
      <c r="L230" s="991"/>
      <c r="M230" s="992"/>
      <c r="N230" s="805"/>
      <c r="O230" s="991"/>
      <c r="P230" s="992"/>
      <c r="Q230" s="805"/>
      <c r="R230" s="994"/>
      <c r="S230" s="994"/>
    </row>
    <row r="231" spans="1:19" s="11" customFormat="1" ht="18" customHeight="1" thickTop="1">
      <c r="A231" s="1016" t="s">
        <v>1343</v>
      </c>
      <c r="B231" s="1016"/>
      <c r="C231" s="1016"/>
      <c r="D231" s="1016"/>
      <c r="E231" s="1016"/>
      <c r="F231" s="1016"/>
      <c r="G231" s="1016"/>
      <c r="H231" s="1016"/>
      <c r="I231" s="1016"/>
      <c r="J231" s="1017"/>
      <c r="K231" s="311" t="s">
        <v>113</v>
      </c>
      <c r="L231" s="1084">
        <f>SUM(L221:M230)</f>
        <v>0</v>
      </c>
      <c r="M231" s="1085"/>
      <c r="N231" s="246" t="s">
        <v>113</v>
      </c>
      <c r="O231" s="1084">
        <f>SUM(O221:P230)</f>
        <v>0</v>
      </c>
      <c r="P231" s="1085"/>
      <c r="Q231" s="246" t="s">
        <v>113</v>
      </c>
      <c r="R231" s="1084">
        <f>SUM(R221:S230)</f>
        <v>0</v>
      </c>
      <c r="S231" s="1084"/>
    </row>
    <row r="232" spans="1:19" s="11" customFormat="1" ht="29.25" customHeight="1">
      <c r="A232" s="314">
        <v>21500</v>
      </c>
      <c r="B232" s="843" t="s">
        <v>462</v>
      </c>
      <c r="C232" s="818"/>
      <c r="D232" s="844" t="s">
        <v>463</v>
      </c>
      <c r="E232" s="844"/>
      <c r="F232" s="819"/>
      <c r="G232" s="819"/>
      <c r="H232" s="819"/>
      <c r="I232" s="819"/>
      <c r="J232" s="820"/>
      <c r="K232" s="247"/>
      <c r="L232" s="1088"/>
      <c r="M232" s="1119"/>
      <c r="N232" s="248"/>
      <c r="O232" s="1088"/>
      <c r="P232" s="1119"/>
      <c r="Q232" s="315"/>
      <c r="R232" s="1120"/>
      <c r="S232" s="1120"/>
    </row>
    <row r="233" spans="1:19" s="11" customFormat="1" ht="18" customHeight="1">
      <c r="A233" s="239">
        <v>21501</v>
      </c>
      <c r="B233" s="868" t="s">
        <v>717</v>
      </c>
      <c r="C233" s="868"/>
      <c r="D233" s="869" t="s">
        <v>718</v>
      </c>
      <c r="E233" s="869"/>
      <c r="F233" s="869"/>
      <c r="G233" s="1013" t="s">
        <v>1342</v>
      </c>
      <c r="H233" s="1013"/>
      <c r="I233" s="241">
        <v>0</v>
      </c>
      <c r="J233" s="242" t="s">
        <v>52</v>
      </c>
      <c r="K233" s="285" t="s">
        <v>113</v>
      </c>
      <c r="L233" s="1008">
        <v>0</v>
      </c>
      <c r="M233" s="1009"/>
      <c r="N233" s="240" t="s">
        <v>113</v>
      </c>
      <c r="O233" s="1008">
        <v>0</v>
      </c>
      <c r="P233" s="1009"/>
      <c r="Q233" s="240" t="s">
        <v>113</v>
      </c>
      <c r="R233" s="1010">
        <f t="shared" ref="R233:R238" si="14">L233+O233</f>
        <v>0</v>
      </c>
      <c r="S233" s="1010"/>
    </row>
    <row r="234" spans="1:19" s="11" customFormat="1" ht="18.75" customHeight="1">
      <c r="A234" s="239">
        <v>21502</v>
      </c>
      <c r="B234" s="852" t="s">
        <v>719</v>
      </c>
      <c r="C234" s="852"/>
      <c r="D234" s="833" t="s">
        <v>1404</v>
      </c>
      <c r="E234" s="833"/>
      <c r="F234" s="833"/>
      <c r="G234" s="833"/>
      <c r="H234" s="833"/>
      <c r="I234" s="833"/>
      <c r="J234" s="848"/>
      <c r="K234" s="285" t="s">
        <v>113</v>
      </c>
      <c r="L234" s="1008">
        <v>0</v>
      </c>
      <c r="M234" s="1009"/>
      <c r="N234" s="240" t="s">
        <v>113</v>
      </c>
      <c r="O234" s="1008">
        <v>0</v>
      </c>
      <c r="P234" s="1009"/>
      <c r="Q234" s="240" t="s">
        <v>113</v>
      </c>
      <c r="R234" s="1010">
        <f t="shared" si="14"/>
        <v>0</v>
      </c>
      <c r="S234" s="1010"/>
    </row>
    <row r="235" spans="1:19" s="11" customFormat="1" ht="18" customHeight="1">
      <c r="A235" s="239">
        <v>21503</v>
      </c>
      <c r="B235" s="868" t="s">
        <v>720</v>
      </c>
      <c r="C235" s="868"/>
      <c r="D235" s="869" t="s">
        <v>721</v>
      </c>
      <c r="E235" s="869"/>
      <c r="F235" s="869"/>
      <c r="G235" s="1013" t="s">
        <v>1342</v>
      </c>
      <c r="H235" s="1013"/>
      <c r="I235" s="241">
        <v>0</v>
      </c>
      <c r="J235" s="263" t="s">
        <v>52</v>
      </c>
      <c r="K235" s="285" t="s">
        <v>113</v>
      </c>
      <c r="L235" s="1008">
        <v>0</v>
      </c>
      <c r="M235" s="1009"/>
      <c r="N235" s="240" t="s">
        <v>113</v>
      </c>
      <c r="O235" s="1008">
        <v>0</v>
      </c>
      <c r="P235" s="1009"/>
      <c r="Q235" s="240" t="s">
        <v>113</v>
      </c>
      <c r="R235" s="1010">
        <f t="shared" si="14"/>
        <v>0</v>
      </c>
      <c r="S235" s="1010"/>
    </row>
    <row r="236" spans="1:19" s="11" customFormat="1" ht="25.5" customHeight="1">
      <c r="A236" s="239">
        <v>21504</v>
      </c>
      <c r="B236" s="868" t="s">
        <v>722</v>
      </c>
      <c r="C236" s="868"/>
      <c r="D236" s="833" t="s">
        <v>723</v>
      </c>
      <c r="E236" s="833"/>
      <c r="F236" s="869"/>
      <c r="G236" s="1013" t="s">
        <v>1339</v>
      </c>
      <c r="H236" s="1013"/>
      <c r="I236" s="241">
        <v>0</v>
      </c>
      <c r="J236" s="242" t="s">
        <v>52</v>
      </c>
      <c r="K236" s="285" t="s">
        <v>113</v>
      </c>
      <c r="L236" s="1008">
        <v>0</v>
      </c>
      <c r="M236" s="1009"/>
      <c r="N236" s="240" t="s">
        <v>113</v>
      </c>
      <c r="O236" s="1008">
        <v>0</v>
      </c>
      <c r="P236" s="1009"/>
      <c r="Q236" s="240" t="s">
        <v>113</v>
      </c>
      <c r="R236" s="1010">
        <f t="shared" si="14"/>
        <v>0</v>
      </c>
      <c r="S236" s="1010"/>
    </row>
    <row r="237" spans="1:19" s="11" customFormat="1" ht="25.5" customHeight="1">
      <c r="A237" s="239">
        <v>21505</v>
      </c>
      <c r="B237" s="868" t="s">
        <v>724</v>
      </c>
      <c r="C237" s="868"/>
      <c r="D237" s="833" t="s">
        <v>1405</v>
      </c>
      <c r="E237" s="833"/>
      <c r="F237" s="833"/>
      <c r="G237" s="833"/>
      <c r="H237" s="833"/>
      <c r="I237" s="833"/>
      <c r="J237" s="848"/>
      <c r="K237" s="285" t="s">
        <v>113</v>
      </c>
      <c r="L237" s="1008">
        <v>0</v>
      </c>
      <c r="M237" s="1009"/>
      <c r="N237" s="240" t="s">
        <v>113</v>
      </c>
      <c r="O237" s="1008">
        <v>0</v>
      </c>
      <c r="P237" s="1009"/>
      <c r="Q237" s="240" t="s">
        <v>113</v>
      </c>
      <c r="R237" s="1010">
        <f t="shared" si="14"/>
        <v>0</v>
      </c>
      <c r="S237" s="1010"/>
    </row>
    <row r="238" spans="1:19" s="11" customFormat="1" ht="18" customHeight="1">
      <c r="A238" s="244">
        <v>21506</v>
      </c>
      <c r="B238" s="812" t="s">
        <v>1570</v>
      </c>
      <c r="C238" s="812"/>
      <c r="D238" s="810" t="s">
        <v>1584</v>
      </c>
      <c r="E238" s="810"/>
      <c r="F238" s="810"/>
      <c r="G238" s="810"/>
      <c r="H238" s="810"/>
      <c r="I238" s="810"/>
      <c r="J238" s="811"/>
      <c r="K238" s="802" t="s">
        <v>113</v>
      </c>
      <c r="L238" s="989">
        <v>0</v>
      </c>
      <c r="M238" s="990"/>
      <c r="N238" s="804" t="s">
        <v>113</v>
      </c>
      <c r="O238" s="989">
        <v>0</v>
      </c>
      <c r="P238" s="990"/>
      <c r="Q238" s="804" t="s">
        <v>113</v>
      </c>
      <c r="R238" s="993">
        <f t="shared" si="14"/>
        <v>0</v>
      </c>
      <c r="S238" s="993"/>
    </row>
    <row r="239" spans="1:19" s="11" customFormat="1" ht="15.95" customHeight="1" thickBot="1">
      <c r="A239" s="497"/>
      <c r="B239" s="808"/>
      <c r="C239" s="808"/>
      <c r="D239" s="808"/>
      <c r="E239" s="808"/>
      <c r="F239" s="808"/>
      <c r="G239" s="808"/>
      <c r="H239" s="808"/>
      <c r="I239" s="808"/>
      <c r="J239" s="809"/>
      <c r="K239" s="803"/>
      <c r="L239" s="991"/>
      <c r="M239" s="992"/>
      <c r="N239" s="805"/>
      <c r="O239" s="991"/>
      <c r="P239" s="992"/>
      <c r="Q239" s="805"/>
      <c r="R239" s="994"/>
      <c r="S239" s="994"/>
    </row>
    <row r="240" spans="1:19" s="11" customFormat="1" ht="20.25" customHeight="1" thickTop="1">
      <c r="A240" s="1016" t="s">
        <v>1343</v>
      </c>
      <c r="B240" s="1016"/>
      <c r="C240" s="1016"/>
      <c r="D240" s="1016"/>
      <c r="E240" s="1016"/>
      <c r="F240" s="1016"/>
      <c r="G240" s="1016"/>
      <c r="H240" s="1016"/>
      <c r="I240" s="1016"/>
      <c r="J240" s="1017"/>
      <c r="K240" s="311" t="s">
        <v>113</v>
      </c>
      <c r="L240" s="1084">
        <f>SUM(L233:M239)</f>
        <v>0</v>
      </c>
      <c r="M240" s="1085"/>
      <c r="N240" s="312" t="s">
        <v>113</v>
      </c>
      <c r="O240" s="1084">
        <f>SUM(O233:P239)</f>
        <v>0</v>
      </c>
      <c r="P240" s="1085"/>
      <c r="Q240" s="246" t="s">
        <v>113</v>
      </c>
      <c r="R240" s="1084">
        <f>SUM(R233:S239)</f>
        <v>0</v>
      </c>
      <c r="S240" s="1084"/>
    </row>
    <row r="241" spans="1:19" s="11" customFormat="1" ht="29.25" customHeight="1">
      <c r="A241" s="254">
        <v>21600</v>
      </c>
      <c r="B241" s="843" t="s">
        <v>725</v>
      </c>
      <c r="C241" s="843"/>
      <c r="D241" s="844" t="s">
        <v>1415</v>
      </c>
      <c r="E241" s="844"/>
      <c r="F241" s="844"/>
      <c r="G241" s="844"/>
      <c r="H241" s="844"/>
      <c r="I241" s="844"/>
      <c r="J241" s="845"/>
      <c r="K241" s="289"/>
      <c r="L241" s="1014"/>
      <c r="M241" s="1015"/>
      <c r="N241" s="316"/>
      <c r="O241" s="1014"/>
      <c r="P241" s="1015"/>
      <c r="Q241" s="290"/>
      <c r="R241" s="1014"/>
      <c r="S241" s="1014"/>
    </row>
    <row r="242" spans="1:19" s="11" customFormat="1" ht="18" customHeight="1">
      <c r="A242" s="239">
        <v>21601</v>
      </c>
      <c r="B242" s="868" t="s">
        <v>726</v>
      </c>
      <c r="C242" s="868"/>
      <c r="D242" s="1121" t="s">
        <v>727</v>
      </c>
      <c r="E242" s="1121"/>
      <c r="F242" s="1121"/>
      <c r="G242" s="1121"/>
      <c r="H242" s="1121"/>
      <c r="I242" s="1121"/>
      <c r="J242" s="1122"/>
      <c r="K242" s="285" t="s">
        <v>113</v>
      </c>
      <c r="L242" s="1008">
        <v>0</v>
      </c>
      <c r="M242" s="1009"/>
      <c r="N242" s="240" t="s">
        <v>113</v>
      </c>
      <c r="O242" s="1008">
        <v>0</v>
      </c>
      <c r="P242" s="1009"/>
      <c r="Q242" s="240" t="s">
        <v>113</v>
      </c>
      <c r="R242" s="1010">
        <f>L242+O242</f>
        <v>0</v>
      </c>
      <c r="S242" s="1010"/>
    </row>
    <row r="243" spans="1:19" s="11" customFormat="1" ht="18" customHeight="1">
      <c r="A243" s="239">
        <v>21602</v>
      </c>
      <c r="B243" s="868" t="s">
        <v>728</v>
      </c>
      <c r="C243" s="868"/>
      <c r="D243" s="833" t="s">
        <v>729</v>
      </c>
      <c r="E243" s="833"/>
      <c r="F243" s="833"/>
      <c r="G243" s="833"/>
      <c r="H243" s="833"/>
      <c r="I243" s="833"/>
      <c r="J243" s="848"/>
      <c r="K243" s="285" t="s">
        <v>113</v>
      </c>
      <c r="L243" s="1008">
        <v>0</v>
      </c>
      <c r="M243" s="1009"/>
      <c r="N243" s="240" t="s">
        <v>113</v>
      </c>
      <c r="O243" s="1008">
        <v>0</v>
      </c>
      <c r="P243" s="1009"/>
      <c r="Q243" s="240" t="s">
        <v>113</v>
      </c>
      <c r="R243" s="1010">
        <f>L243+O243</f>
        <v>0</v>
      </c>
      <c r="S243" s="1010"/>
    </row>
    <row r="244" spans="1:19" s="11" customFormat="1" ht="18" customHeight="1">
      <c r="A244" s="244">
        <v>21603</v>
      </c>
      <c r="B244" s="812" t="s">
        <v>1570</v>
      </c>
      <c r="C244" s="812"/>
      <c r="D244" s="810" t="s">
        <v>1584</v>
      </c>
      <c r="E244" s="810"/>
      <c r="F244" s="810"/>
      <c r="G244" s="810"/>
      <c r="H244" s="810"/>
      <c r="I244" s="810"/>
      <c r="J244" s="811"/>
      <c r="K244" s="802" t="s">
        <v>113</v>
      </c>
      <c r="L244" s="989">
        <v>0</v>
      </c>
      <c r="M244" s="990"/>
      <c r="N244" s="804" t="s">
        <v>113</v>
      </c>
      <c r="O244" s="989">
        <v>0</v>
      </c>
      <c r="P244" s="990"/>
      <c r="Q244" s="804" t="s">
        <v>113</v>
      </c>
      <c r="R244" s="993">
        <f>L244+O244</f>
        <v>0</v>
      </c>
      <c r="S244" s="993"/>
    </row>
    <row r="245" spans="1:19" s="11" customFormat="1" ht="15.95" customHeight="1" thickBot="1">
      <c r="A245" s="497"/>
      <c r="B245" s="808"/>
      <c r="C245" s="808"/>
      <c r="D245" s="808"/>
      <c r="E245" s="808"/>
      <c r="F245" s="808"/>
      <c r="G245" s="808"/>
      <c r="H245" s="808"/>
      <c r="I245" s="808"/>
      <c r="J245" s="809"/>
      <c r="K245" s="803"/>
      <c r="L245" s="991"/>
      <c r="M245" s="992"/>
      <c r="N245" s="805"/>
      <c r="O245" s="991"/>
      <c r="P245" s="992"/>
      <c r="Q245" s="805"/>
      <c r="R245" s="994"/>
      <c r="S245" s="994"/>
    </row>
    <row r="246" spans="1:19" s="11" customFormat="1" ht="20.25" customHeight="1" thickTop="1">
      <c r="A246" s="1016" t="s">
        <v>1340</v>
      </c>
      <c r="B246" s="1016"/>
      <c r="C246" s="1016"/>
      <c r="D246" s="1016"/>
      <c r="E246" s="1016"/>
      <c r="F246" s="1016"/>
      <c r="G246" s="1016"/>
      <c r="H246" s="1016"/>
      <c r="I246" s="1016"/>
      <c r="J246" s="1017"/>
      <c r="K246" s="246" t="s">
        <v>113</v>
      </c>
      <c r="L246" s="1084">
        <f>SUM(L242:M245)</f>
        <v>0</v>
      </c>
      <c r="M246" s="1085"/>
      <c r="N246" s="246" t="s">
        <v>113</v>
      </c>
      <c r="O246" s="1084">
        <f>SUM(O242:P245)</f>
        <v>0</v>
      </c>
      <c r="P246" s="1085"/>
      <c r="Q246" s="246" t="s">
        <v>113</v>
      </c>
      <c r="R246" s="1084">
        <f>SUM(R242:S245)</f>
        <v>0</v>
      </c>
      <c r="S246" s="1084"/>
    </row>
    <row r="247" spans="1:19" s="11" customFormat="1" ht="18.75" customHeight="1">
      <c r="A247" s="472">
        <v>21700</v>
      </c>
      <c r="B247" s="818" t="s">
        <v>465</v>
      </c>
      <c r="C247" s="818"/>
      <c r="D247" s="819" t="s">
        <v>466</v>
      </c>
      <c r="E247" s="819"/>
      <c r="F247" s="819"/>
      <c r="G247" s="819"/>
      <c r="H247" s="819"/>
      <c r="I247" s="819"/>
      <c r="J247" s="820"/>
      <c r="K247" s="1011"/>
      <c r="L247" s="1012"/>
      <c r="M247" s="1012"/>
      <c r="N247" s="1012"/>
      <c r="O247" s="1012"/>
      <c r="P247" s="1012"/>
      <c r="Q247" s="1012"/>
      <c r="R247" s="1012"/>
      <c r="S247" s="1012"/>
    </row>
    <row r="248" spans="1:19" s="11" customFormat="1" ht="17.45" customHeight="1">
      <c r="A248" s="296">
        <v>21701</v>
      </c>
      <c r="B248" s="868" t="s">
        <v>730</v>
      </c>
      <c r="C248" s="868"/>
      <c r="D248" s="869" t="s">
        <v>731</v>
      </c>
      <c r="E248" s="869"/>
      <c r="F248" s="869"/>
      <c r="G248" s="1013" t="s">
        <v>1339</v>
      </c>
      <c r="H248" s="1013"/>
      <c r="I248" s="241">
        <v>0</v>
      </c>
      <c r="J248" s="242" t="s">
        <v>52</v>
      </c>
      <c r="K248" s="285" t="s">
        <v>113</v>
      </c>
      <c r="L248" s="1008">
        <v>0</v>
      </c>
      <c r="M248" s="1009"/>
      <c r="N248" s="240" t="s">
        <v>113</v>
      </c>
      <c r="O248" s="1008">
        <v>0</v>
      </c>
      <c r="P248" s="1009"/>
      <c r="Q248" s="240" t="s">
        <v>113</v>
      </c>
      <c r="R248" s="999">
        <f>L248+O248</f>
        <v>0</v>
      </c>
      <c r="S248" s="999"/>
    </row>
    <row r="249" spans="1:19" s="11" customFormat="1" ht="17.45" customHeight="1">
      <c r="A249" s="296">
        <v>21702</v>
      </c>
      <c r="B249" s="868" t="s">
        <v>732</v>
      </c>
      <c r="C249" s="868"/>
      <c r="D249" s="869" t="s">
        <v>733</v>
      </c>
      <c r="E249" s="869"/>
      <c r="F249" s="869"/>
      <c r="G249" s="869"/>
      <c r="H249" s="869"/>
      <c r="I249" s="869"/>
      <c r="J249" s="872"/>
      <c r="K249" s="251" t="s">
        <v>113</v>
      </c>
      <c r="L249" s="997">
        <v>0</v>
      </c>
      <c r="M249" s="998"/>
      <c r="N249" s="240" t="s">
        <v>113</v>
      </c>
      <c r="O249" s="997">
        <v>0</v>
      </c>
      <c r="P249" s="998"/>
      <c r="Q249" s="240" t="s">
        <v>113</v>
      </c>
      <c r="R249" s="999">
        <f>L249+O249</f>
        <v>0</v>
      </c>
      <c r="S249" s="999"/>
    </row>
    <row r="250" spans="1:19" s="11" customFormat="1" ht="17.45" customHeight="1">
      <c r="A250" s="296">
        <v>21703</v>
      </c>
      <c r="B250" s="1018" t="s">
        <v>642</v>
      </c>
      <c r="C250" s="1018"/>
      <c r="D250" s="921" t="s">
        <v>643</v>
      </c>
      <c r="E250" s="921"/>
      <c r="F250" s="921"/>
      <c r="G250" s="921"/>
      <c r="H250" s="921"/>
      <c r="I250" s="921"/>
      <c r="J250" s="922"/>
      <c r="K250" s="285" t="s">
        <v>113</v>
      </c>
      <c r="L250" s="1008">
        <v>0</v>
      </c>
      <c r="M250" s="1009"/>
      <c r="N250" s="240" t="s">
        <v>113</v>
      </c>
      <c r="O250" s="1008">
        <v>0</v>
      </c>
      <c r="P250" s="1009"/>
      <c r="Q250" s="240" t="s">
        <v>113</v>
      </c>
      <c r="R250" s="999">
        <f>L250+O250</f>
        <v>0</v>
      </c>
      <c r="S250" s="999"/>
    </row>
    <row r="251" spans="1:19" s="11" customFormat="1" ht="17.45" customHeight="1">
      <c r="A251" s="282">
        <v>21704</v>
      </c>
      <c r="B251" s="812" t="s">
        <v>1570</v>
      </c>
      <c r="C251" s="812"/>
      <c r="D251" s="810" t="s">
        <v>1584</v>
      </c>
      <c r="E251" s="810"/>
      <c r="F251" s="810"/>
      <c r="G251" s="810"/>
      <c r="H251" s="810"/>
      <c r="I251" s="810"/>
      <c r="J251" s="811"/>
      <c r="K251" s="802" t="s">
        <v>113</v>
      </c>
      <c r="L251" s="989">
        <v>0</v>
      </c>
      <c r="M251" s="990"/>
      <c r="N251" s="804" t="s">
        <v>113</v>
      </c>
      <c r="O251" s="989">
        <v>0</v>
      </c>
      <c r="P251" s="990"/>
      <c r="Q251" s="804" t="s">
        <v>113</v>
      </c>
      <c r="R251" s="993">
        <f>L251+O251</f>
        <v>0</v>
      </c>
      <c r="S251" s="993"/>
    </row>
    <row r="252" spans="1:19" s="11" customFormat="1" ht="15.95" customHeight="1" thickBot="1">
      <c r="A252" s="497"/>
      <c r="B252" s="808"/>
      <c r="C252" s="808"/>
      <c r="D252" s="808"/>
      <c r="E252" s="808"/>
      <c r="F252" s="808"/>
      <c r="G252" s="808"/>
      <c r="H252" s="808"/>
      <c r="I252" s="808"/>
      <c r="J252" s="809"/>
      <c r="K252" s="803"/>
      <c r="L252" s="991"/>
      <c r="M252" s="992"/>
      <c r="N252" s="805"/>
      <c r="O252" s="991"/>
      <c r="P252" s="992"/>
      <c r="Q252" s="805"/>
      <c r="R252" s="994"/>
      <c r="S252" s="994"/>
    </row>
    <row r="253" spans="1:19" s="11" customFormat="1" ht="19.5" customHeight="1" thickTop="1">
      <c r="A253" s="1016" t="s">
        <v>1340</v>
      </c>
      <c r="B253" s="1016"/>
      <c r="C253" s="1016"/>
      <c r="D253" s="1016"/>
      <c r="E253" s="1016"/>
      <c r="F253" s="1016"/>
      <c r="G253" s="1016"/>
      <c r="H253" s="1016"/>
      <c r="I253" s="1016"/>
      <c r="J253" s="1017"/>
      <c r="K253" s="246" t="s">
        <v>113</v>
      </c>
      <c r="L253" s="1084">
        <f>SUM(L248:M252)</f>
        <v>0</v>
      </c>
      <c r="M253" s="1085"/>
      <c r="N253" s="246" t="s">
        <v>113</v>
      </c>
      <c r="O253" s="1084">
        <f>SUM(O248:P252)</f>
        <v>0</v>
      </c>
      <c r="P253" s="1085"/>
      <c r="Q253" s="246" t="s">
        <v>113</v>
      </c>
      <c r="R253" s="1084">
        <f>SUM(R248:S252)</f>
        <v>0</v>
      </c>
      <c r="S253" s="1084"/>
    </row>
    <row r="254" spans="1:19" s="11" customFormat="1" ht="14.25" customHeight="1">
      <c r="A254" s="1032" t="s">
        <v>1643</v>
      </c>
      <c r="B254" s="1032"/>
      <c r="C254" s="1032"/>
      <c r="D254" s="1032"/>
      <c r="E254" s="1032"/>
      <c r="F254" s="1032"/>
      <c r="G254" s="1032"/>
      <c r="H254" s="1032"/>
      <c r="I254" s="1032"/>
      <c r="J254" s="1032"/>
      <c r="K254" s="1032"/>
      <c r="L254" s="1032"/>
      <c r="M254" s="1032"/>
      <c r="N254" s="1032"/>
      <c r="O254" s="1032"/>
      <c r="P254" s="1032"/>
      <c r="Q254" s="1032"/>
      <c r="R254" s="1032"/>
      <c r="S254" s="1032"/>
    </row>
    <row r="255" spans="1:19" s="11" customFormat="1" ht="18.75" customHeight="1">
      <c r="A255" s="281">
        <v>21800</v>
      </c>
      <c r="B255" s="818" t="s">
        <v>467</v>
      </c>
      <c r="C255" s="818"/>
      <c r="D255" s="819" t="s">
        <v>468</v>
      </c>
      <c r="E255" s="819"/>
      <c r="F255" s="819"/>
      <c r="G255" s="819"/>
      <c r="H255" s="819"/>
      <c r="I255" s="819"/>
      <c r="J255" s="820"/>
      <c r="K255" s="289"/>
      <c r="L255" s="1014"/>
      <c r="M255" s="1015"/>
      <c r="N255" s="316"/>
      <c r="O255" s="1014"/>
      <c r="P255" s="1015"/>
      <c r="Q255" s="290"/>
      <c r="R255" s="1014"/>
      <c r="S255" s="1014"/>
    </row>
    <row r="256" spans="1:19" s="11" customFormat="1" ht="18" customHeight="1">
      <c r="A256" s="321">
        <v>21801</v>
      </c>
      <c r="B256" s="868" t="s">
        <v>734</v>
      </c>
      <c r="C256" s="868"/>
      <c r="D256" s="869" t="s">
        <v>735</v>
      </c>
      <c r="E256" s="869"/>
      <c r="F256" s="869"/>
      <c r="G256" s="869"/>
      <c r="H256" s="869"/>
      <c r="I256" s="869"/>
      <c r="J256" s="872"/>
      <c r="K256" s="251" t="s">
        <v>113</v>
      </c>
      <c r="L256" s="997">
        <v>0</v>
      </c>
      <c r="M256" s="998"/>
      <c r="N256" s="250" t="s">
        <v>113</v>
      </c>
      <c r="O256" s="997">
        <v>0</v>
      </c>
      <c r="P256" s="998"/>
      <c r="Q256" s="250" t="s">
        <v>113</v>
      </c>
      <c r="R256" s="999">
        <f>L256+O256</f>
        <v>0</v>
      </c>
      <c r="S256" s="999"/>
    </row>
    <row r="257" spans="1:19" s="11" customFormat="1" ht="18" customHeight="1">
      <c r="A257" s="321">
        <v>21802</v>
      </c>
      <c r="B257" s="868" t="s">
        <v>736</v>
      </c>
      <c r="C257" s="868"/>
      <c r="D257" s="869" t="s">
        <v>737</v>
      </c>
      <c r="E257" s="869"/>
      <c r="F257" s="869"/>
      <c r="G257" s="869"/>
      <c r="H257" s="869"/>
      <c r="I257" s="869"/>
      <c r="J257" s="872"/>
      <c r="K257" s="285" t="s">
        <v>113</v>
      </c>
      <c r="L257" s="1008">
        <v>0</v>
      </c>
      <c r="M257" s="1009"/>
      <c r="N257" s="240" t="s">
        <v>113</v>
      </c>
      <c r="O257" s="1008">
        <v>0</v>
      </c>
      <c r="P257" s="1009"/>
      <c r="Q257" s="240" t="s">
        <v>113</v>
      </c>
      <c r="R257" s="999">
        <f>L257+O257</f>
        <v>0</v>
      </c>
      <c r="S257" s="999"/>
    </row>
    <row r="258" spans="1:19" s="11" customFormat="1" ht="18" customHeight="1">
      <c r="A258" s="322">
        <v>21803</v>
      </c>
      <c r="B258" s="812" t="s">
        <v>1570</v>
      </c>
      <c r="C258" s="812"/>
      <c r="D258" s="810" t="s">
        <v>1584</v>
      </c>
      <c r="E258" s="810"/>
      <c r="F258" s="810"/>
      <c r="G258" s="810"/>
      <c r="H258" s="810"/>
      <c r="I258" s="810"/>
      <c r="J258" s="811"/>
      <c r="K258" s="802" t="s">
        <v>113</v>
      </c>
      <c r="L258" s="989">
        <v>0</v>
      </c>
      <c r="M258" s="990"/>
      <c r="N258" s="804" t="s">
        <v>113</v>
      </c>
      <c r="O258" s="989">
        <v>0</v>
      </c>
      <c r="P258" s="990"/>
      <c r="Q258" s="804" t="s">
        <v>113</v>
      </c>
      <c r="R258" s="993">
        <f>L258+O258</f>
        <v>0</v>
      </c>
      <c r="S258" s="993"/>
    </row>
    <row r="259" spans="1:19" s="11" customFormat="1" ht="18" customHeight="1" thickBot="1">
      <c r="A259" s="497"/>
      <c r="B259" s="808"/>
      <c r="C259" s="808"/>
      <c r="D259" s="808"/>
      <c r="E259" s="808"/>
      <c r="F259" s="808"/>
      <c r="G259" s="808"/>
      <c r="H259" s="808"/>
      <c r="I259" s="808"/>
      <c r="J259" s="809"/>
      <c r="K259" s="803"/>
      <c r="L259" s="991"/>
      <c r="M259" s="992"/>
      <c r="N259" s="805"/>
      <c r="O259" s="991"/>
      <c r="P259" s="992"/>
      <c r="Q259" s="805"/>
      <c r="R259" s="994"/>
      <c r="S259" s="994"/>
    </row>
    <row r="260" spans="1:19" s="11" customFormat="1" ht="19.5" customHeight="1" thickTop="1">
      <c r="A260" s="1016" t="s">
        <v>1340</v>
      </c>
      <c r="B260" s="1016"/>
      <c r="C260" s="1016"/>
      <c r="D260" s="1016"/>
      <c r="E260" s="1016"/>
      <c r="F260" s="1016"/>
      <c r="G260" s="1016"/>
      <c r="H260" s="1016"/>
      <c r="I260" s="1016"/>
      <c r="J260" s="1017"/>
      <c r="K260" s="246" t="s">
        <v>113</v>
      </c>
      <c r="L260" s="1084">
        <f>SUM(L256:M259)</f>
        <v>0</v>
      </c>
      <c r="M260" s="1085"/>
      <c r="N260" s="246" t="s">
        <v>113</v>
      </c>
      <c r="O260" s="1084">
        <f>SUM(O256:P259)</f>
        <v>0</v>
      </c>
      <c r="P260" s="1085"/>
      <c r="Q260" s="246" t="s">
        <v>113</v>
      </c>
      <c r="R260" s="1084">
        <f>SUM(R256:S259)</f>
        <v>0</v>
      </c>
      <c r="S260" s="1084"/>
    </row>
    <row r="261" spans="1:19" s="11" customFormat="1" ht="27" customHeight="1">
      <c r="A261" s="259">
        <v>21900</v>
      </c>
      <c r="B261" s="818" t="s">
        <v>469</v>
      </c>
      <c r="C261" s="818"/>
      <c r="D261" s="323" t="s">
        <v>470</v>
      </c>
      <c r="E261" s="324" t="s">
        <v>738</v>
      </c>
      <c r="F261" s="1123" t="s">
        <v>1410</v>
      </c>
      <c r="G261" s="1124"/>
      <c r="H261" s="1124"/>
      <c r="I261" s="325">
        <v>0</v>
      </c>
      <c r="J261" s="326" t="s">
        <v>52</v>
      </c>
      <c r="K261" s="327"/>
      <c r="L261" s="1125"/>
      <c r="M261" s="1126"/>
      <c r="N261" s="328"/>
      <c r="O261" s="1125"/>
      <c r="P261" s="1126"/>
      <c r="Q261" s="329"/>
      <c r="R261" s="1125"/>
      <c r="S261" s="1125"/>
    </row>
    <row r="262" spans="1:19" s="11" customFormat="1" ht="18" customHeight="1">
      <c r="A262" s="296">
        <v>21901</v>
      </c>
      <c r="B262" s="1018" t="s">
        <v>739</v>
      </c>
      <c r="C262" s="1018"/>
      <c r="D262" s="921" t="s">
        <v>740</v>
      </c>
      <c r="E262" s="921"/>
      <c r="F262" s="921"/>
      <c r="G262" s="921"/>
      <c r="H262" s="921"/>
      <c r="I262" s="921"/>
      <c r="J262" s="922"/>
      <c r="K262" s="240" t="s">
        <v>113</v>
      </c>
      <c r="L262" s="1008">
        <v>0</v>
      </c>
      <c r="M262" s="1009"/>
      <c r="N262" s="240" t="s">
        <v>113</v>
      </c>
      <c r="O262" s="1008">
        <v>0</v>
      </c>
      <c r="P262" s="1009"/>
      <c r="Q262" s="240" t="s">
        <v>113</v>
      </c>
      <c r="R262" s="1010">
        <f t="shared" ref="R262:R269" si="15">L262+O262</f>
        <v>0</v>
      </c>
      <c r="S262" s="1010"/>
    </row>
    <row r="263" spans="1:19" s="11" customFormat="1" ht="18" customHeight="1">
      <c r="A263" s="296">
        <v>21902</v>
      </c>
      <c r="B263" s="1018" t="s">
        <v>741</v>
      </c>
      <c r="C263" s="1018"/>
      <c r="D263" s="921" t="s">
        <v>742</v>
      </c>
      <c r="E263" s="921"/>
      <c r="F263" s="921"/>
      <c r="G263" s="921"/>
      <c r="H263" s="921"/>
      <c r="I263" s="921"/>
      <c r="J263" s="922"/>
      <c r="K263" s="240" t="s">
        <v>113</v>
      </c>
      <c r="L263" s="1008">
        <v>0</v>
      </c>
      <c r="M263" s="1009"/>
      <c r="N263" s="240" t="s">
        <v>113</v>
      </c>
      <c r="O263" s="1008">
        <v>0</v>
      </c>
      <c r="P263" s="1009"/>
      <c r="Q263" s="240" t="s">
        <v>113</v>
      </c>
      <c r="R263" s="1010">
        <f t="shared" si="15"/>
        <v>0</v>
      </c>
      <c r="S263" s="1010"/>
    </row>
    <row r="264" spans="1:19" s="11" customFormat="1" ht="18" customHeight="1">
      <c r="A264" s="296">
        <v>21903</v>
      </c>
      <c r="B264" s="1018" t="s">
        <v>743</v>
      </c>
      <c r="C264" s="1019"/>
      <c r="D264" s="921" t="s">
        <v>744</v>
      </c>
      <c r="E264" s="921"/>
      <c r="F264" s="921"/>
      <c r="G264" s="921"/>
      <c r="H264" s="921"/>
      <c r="I264" s="921"/>
      <c r="J264" s="922"/>
      <c r="K264" s="240" t="s">
        <v>113</v>
      </c>
      <c r="L264" s="1008">
        <v>0</v>
      </c>
      <c r="M264" s="1009"/>
      <c r="N264" s="240" t="s">
        <v>113</v>
      </c>
      <c r="O264" s="1008">
        <v>0</v>
      </c>
      <c r="P264" s="1009"/>
      <c r="Q264" s="240" t="s">
        <v>113</v>
      </c>
      <c r="R264" s="1010">
        <f t="shared" si="15"/>
        <v>0</v>
      </c>
      <c r="S264" s="1010"/>
    </row>
    <row r="265" spans="1:19" s="11" customFormat="1" ht="26.25" customHeight="1">
      <c r="A265" s="296">
        <v>21904</v>
      </c>
      <c r="B265" s="917" t="s">
        <v>1411</v>
      </c>
      <c r="C265" s="917"/>
      <c r="D265" s="916" t="s">
        <v>1414</v>
      </c>
      <c r="E265" s="921"/>
      <c r="F265" s="921"/>
      <c r="G265" s="921"/>
      <c r="H265" s="921"/>
      <c r="I265" s="921"/>
      <c r="J265" s="922"/>
      <c r="K265" s="240" t="s">
        <v>113</v>
      </c>
      <c r="L265" s="1008">
        <v>0</v>
      </c>
      <c r="M265" s="1009"/>
      <c r="N265" s="240" t="s">
        <v>113</v>
      </c>
      <c r="O265" s="1008">
        <v>0</v>
      </c>
      <c r="P265" s="1009"/>
      <c r="Q265" s="240" t="s">
        <v>113</v>
      </c>
      <c r="R265" s="1010">
        <f t="shared" si="15"/>
        <v>0</v>
      </c>
      <c r="S265" s="1010"/>
    </row>
    <row r="266" spans="1:19" s="11" customFormat="1" ht="18" customHeight="1">
      <c r="A266" s="296">
        <v>21905</v>
      </c>
      <c r="B266" s="1019" t="s">
        <v>1412</v>
      </c>
      <c r="C266" s="1019"/>
      <c r="D266" s="921" t="s">
        <v>745</v>
      </c>
      <c r="E266" s="921"/>
      <c r="F266" s="921"/>
      <c r="G266" s="921"/>
      <c r="H266" s="921"/>
      <c r="I266" s="921"/>
      <c r="J266" s="922"/>
      <c r="K266" s="250" t="s">
        <v>113</v>
      </c>
      <c r="L266" s="1008">
        <v>0</v>
      </c>
      <c r="M266" s="1009"/>
      <c r="N266" s="240" t="s">
        <v>113</v>
      </c>
      <c r="O266" s="1008">
        <v>0</v>
      </c>
      <c r="P266" s="1009"/>
      <c r="Q266" s="240" t="s">
        <v>113</v>
      </c>
      <c r="R266" s="1010">
        <f t="shared" si="15"/>
        <v>0</v>
      </c>
      <c r="S266" s="1010"/>
    </row>
    <row r="267" spans="1:19" s="11" customFormat="1" ht="18" customHeight="1">
      <c r="A267" s="296">
        <v>21906</v>
      </c>
      <c r="B267" s="1019" t="s">
        <v>1413</v>
      </c>
      <c r="C267" s="1019"/>
      <c r="D267" s="921" t="s">
        <v>746</v>
      </c>
      <c r="E267" s="921"/>
      <c r="F267" s="921"/>
      <c r="G267" s="921"/>
      <c r="H267" s="921"/>
      <c r="I267" s="921"/>
      <c r="J267" s="922"/>
      <c r="K267" s="240" t="s">
        <v>113</v>
      </c>
      <c r="L267" s="1008">
        <v>0</v>
      </c>
      <c r="M267" s="1009"/>
      <c r="N267" s="240" t="s">
        <v>113</v>
      </c>
      <c r="O267" s="1008">
        <v>0</v>
      </c>
      <c r="P267" s="1009"/>
      <c r="Q267" s="240" t="s">
        <v>113</v>
      </c>
      <c r="R267" s="1010">
        <f t="shared" si="15"/>
        <v>0</v>
      </c>
      <c r="S267" s="1010"/>
    </row>
    <row r="268" spans="1:19" s="11" customFormat="1" ht="18" customHeight="1">
      <c r="A268" s="296">
        <v>21907</v>
      </c>
      <c r="B268" s="1018" t="s">
        <v>530</v>
      </c>
      <c r="C268" s="1018"/>
      <c r="D268" s="921" t="s">
        <v>59</v>
      </c>
      <c r="E268" s="921"/>
      <c r="F268" s="921"/>
      <c r="G268" s="921"/>
      <c r="H268" s="921"/>
      <c r="I268" s="921"/>
      <c r="J268" s="922"/>
      <c r="K268" s="240" t="s">
        <v>113</v>
      </c>
      <c r="L268" s="1008">
        <v>0</v>
      </c>
      <c r="M268" s="1009"/>
      <c r="N268" s="240" t="s">
        <v>113</v>
      </c>
      <c r="O268" s="1008">
        <v>0</v>
      </c>
      <c r="P268" s="1009"/>
      <c r="Q268" s="240" t="s">
        <v>113</v>
      </c>
      <c r="R268" s="1010">
        <f t="shared" si="15"/>
        <v>0</v>
      </c>
      <c r="S268" s="1010"/>
    </row>
    <row r="269" spans="1:19" s="11" customFormat="1" ht="27" customHeight="1" thickBot="1">
      <c r="A269" s="296">
        <v>21908</v>
      </c>
      <c r="B269" s="1127" t="s">
        <v>747</v>
      </c>
      <c r="C269" s="1127"/>
      <c r="D269" s="916" t="s">
        <v>748</v>
      </c>
      <c r="E269" s="916"/>
      <c r="F269" s="916"/>
      <c r="G269" s="916"/>
      <c r="H269" s="916"/>
      <c r="I269" s="916"/>
      <c r="J269" s="1020"/>
      <c r="K269" s="253" t="s">
        <v>113</v>
      </c>
      <c r="L269" s="1005">
        <v>0</v>
      </c>
      <c r="M269" s="1006"/>
      <c r="N269" s="253" t="s">
        <v>113</v>
      </c>
      <c r="O269" s="1005">
        <v>0</v>
      </c>
      <c r="P269" s="1006"/>
      <c r="Q269" s="253" t="s">
        <v>113</v>
      </c>
      <c r="R269" s="1007">
        <f t="shared" si="15"/>
        <v>0</v>
      </c>
      <c r="S269" s="1007"/>
    </row>
    <row r="270" spans="1:19" s="11" customFormat="1" ht="19.5" customHeight="1" thickTop="1">
      <c r="A270" s="1094" t="s">
        <v>1409</v>
      </c>
      <c r="B270" s="1094"/>
      <c r="C270" s="1094"/>
      <c r="D270" s="1094"/>
      <c r="E270" s="1094"/>
      <c r="F270" s="1094"/>
      <c r="G270" s="1094"/>
      <c r="H270" s="1094"/>
      <c r="I270" s="1094"/>
      <c r="J270" s="1095"/>
      <c r="K270" s="246" t="s">
        <v>113</v>
      </c>
      <c r="L270" s="1084">
        <f>SUM(L262:M269)</f>
        <v>0</v>
      </c>
      <c r="M270" s="1085"/>
      <c r="N270" s="246" t="s">
        <v>113</v>
      </c>
      <c r="O270" s="1084">
        <f>SUM(O262:P269)</f>
        <v>0</v>
      </c>
      <c r="P270" s="1085"/>
      <c r="Q270" s="312" t="s">
        <v>113</v>
      </c>
      <c r="R270" s="1084">
        <f>SUM(R262:S269)</f>
        <v>0</v>
      </c>
      <c r="S270" s="1084"/>
    </row>
    <row r="271" spans="1:19" s="11" customFormat="1" ht="31.5" customHeight="1">
      <c r="A271" s="259">
        <v>22000</v>
      </c>
      <c r="B271" s="843" t="s">
        <v>471</v>
      </c>
      <c r="C271" s="818"/>
      <c r="D271" s="844" t="s">
        <v>749</v>
      </c>
      <c r="E271" s="819"/>
      <c r="F271" s="819"/>
      <c r="G271" s="819"/>
      <c r="H271" s="819"/>
      <c r="I271" s="819"/>
      <c r="J271" s="820"/>
      <c r="K271" s="327"/>
      <c r="L271" s="1125"/>
      <c r="M271" s="1126"/>
      <c r="N271" s="328"/>
      <c r="O271" s="1125"/>
      <c r="P271" s="1126"/>
      <c r="Q271" s="329"/>
      <c r="R271" s="1125"/>
      <c r="S271" s="1125"/>
    </row>
    <row r="272" spans="1:19" s="11" customFormat="1" ht="27" customHeight="1">
      <c r="A272" s="296">
        <v>22001</v>
      </c>
      <c r="B272" s="852" t="s">
        <v>750</v>
      </c>
      <c r="C272" s="852"/>
      <c r="D272" s="916" t="s">
        <v>751</v>
      </c>
      <c r="E272" s="916"/>
      <c r="F272" s="916"/>
      <c r="G272" s="1013" t="s">
        <v>1416</v>
      </c>
      <c r="H272" s="1013"/>
      <c r="I272" s="241">
        <v>0</v>
      </c>
      <c r="J272" s="242" t="s">
        <v>52</v>
      </c>
      <c r="K272" s="240" t="s">
        <v>113</v>
      </c>
      <c r="L272" s="1008">
        <v>0</v>
      </c>
      <c r="M272" s="1009"/>
      <c r="N272" s="240" t="s">
        <v>113</v>
      </c>
      <c r="O272" s="1008">
        <v>0</v>
      </c>
      <c r="P272" s="1009"/>
      <c r="Q272" s="240" t="s">
        <v>113</v>
      </c>
      <c r="R272" s="1010">
        <f t="shared" ref="R272:R294" si="16">L272+O272</f>
        <v>0</v>
      </c>
      <c r="S272" s="1010"/>
    </row>
    <row r="273" spans="1:19" s="11" customFormat="1" ht="18" customHeight="1">
      <c r="A273" s="296">
        <v>22002</v>
      </c>
      <c r="B273" s="918" t="s">
        <v>752</v>
      </c>
      <c r="C273" s="918"/>
      <c r="D273" s="916" t="s">
        <v>753</v>
      </c>
      <c r="E273" s="916"/>
      <c r="F273" s="916"/>
      <c r="G273" s="1013" t="s">
        <v>1416</v>
      </c>
      <c r="H273" s="1013"/>
      <c r="I273" s="241">
        <v>0</v>
      </c>
      <c r="J273" s="242" t="s">
        <v>52</v>
      </c>
      <c r="K273" s="240" t="s">
        <v>113</v>
      </c>
      <c r="L273" s="1008">
        <v>0</v>
      </c>
      <c r="M273" s="1009"/>
      <c r="N273" s="240" t="s">
        <v>113</v>
      </c>
      <c r="O273" s="1008">
        <v>0</v>
      </c>
      <c r="P273" s="1009"/>
      <c r="Q273" s="240" t="s">
        <v>113</v>
      </c>
      <c r="R273" s="1010">
        <f t="shared" si="16"/>
        <v>0</v>
      </c>
      <c r="S273" s="1010"/>
    </row>
    <row r="274" spans="1:19" s="11" customFormat="1" ht="27" customHeight="1">
      <c r="A274" s="296">
        <v>22003</v>
      </c>
      <c r="B274" s="918" t="s">
        <v>754</v>
      </c>
      <c r="C274" s="918"/>
      <c r="D274" s="916" t="s">
        <v>755</v>
      </c>
      <c r="E274" s="916"/>
      <c r="F274" s="916"/>
      <c r="G274" s="1013" t="s">
        <v>1416</v>
      </c>
      <c r="H274" s="1013"/>
      <c r="I274" s="241">
        <v>0</v>
      </c>
      <c r="J274" s="242" t="s">
        <v>52</v>
      </c>
      <c r="K274" s="240" t="s">
        <v>113</v>
      </c>
      <c r="L274" s="1008">
        <v>0</v>
      </c>
      <c r="M274" s="1009"/>
      <c r="N274" s="240" t="s">
        <v>113</v>
      </c>
      <c r="O274" s="1008">
        <v>0</v>
      </c>
      <c r="P274" s="1009"/>
      <c r="Q274" s="240" t="s">
        <v>113</v>
      </c>
      <c r="R274" s="1010">
        <f t="shared" si="16"/>
        <v>0</v>
      </c>
      <c r="S274" s="1010"/>
    </row>
    <row r="275" spans="1:19" s="11" customFormat="1" ht="18" customHeight="1">
      <c r="A275" s="296">
        <v>22004</v>
      </c>
      <c r="B275" s="918" t="s">
        <v>756</v>
      </c>
      <c r="C275" s="918"/>
      <c r="D275" s="916" t="s">
        <v>757</v>
      </c>
      <c r="E275" s="916"/>
      <c r="F275" s="916"/>
      <c r="G275" s="1013" t="s">
        <v>1416</v>
      </c>
      <c r="H275" s="1013"/>
      <c r="I275" s="241">
        <v>0</v>
      </c>
      <c r="J275" s="242" t="s">
        <v>52</v>
      </c>
      <c r="K275" s="240" t="s">
        <v>113</v>
      </c>
      <c r="L275" s="1008">
        <v>0</v>
      </c>
      <c r="M275" s="1009"/>
      <c r="N275" s="240" t="s">
        <v>113</v>
      </c>
      <c r="O275" s="1008">
        <v>0</v>
      </c>
      <c r="P275" s="1009"/>
      <c r="Q275" s="240" t="s">
        <v>113</v>
      </c>
      <c r="R275" s="1010">
        <f t="shared" si="16"/>
        <v>0</v>
      </c>
      <c r="S275" s="1010"/>
    </row>
    <row r="276" spans="1:19" s="11" customFormat="1" ht="30" customHeight="1">
      <c r="A276" s="296">
        <v>22005</v>
      </c>
      <c r="B276" s="918" t="s">
        <v>758</v>
      </c>
      <c r="C276" s="918"/>
      <c r="D276" s="916" t="s">
        <v>1418</v>
      </c>
      <c r="E276" s="916"/>
      <c r="F276" s="916"/>
      <c r="G276" s="1013" t="s">
        <v>1416</v>
      </c>
      <c r="H276" s="1013"/>
      <c r="I276" s="241">
        <v>0</v>
      </c>
      <c r="J276" s="242" t="s">
        <v>52</v>
      </c>
      <c r="K276" s="240" t="s">
        <v>113</v>
      </c>
      <c r="L276" s="1008">
        <v>0</v>
      </c>
      <c r="M276" s="1009"/>
      <c r="N276" s="240" t="s">
        <v>113</v>
      </c>
      <c r="O276" s="1008">
        <v>0</v>
      </c>
      <c r="P276" s="1009"/>
      <c r="Q276" s="240" t="s">
        <v>113</v>
      </c>
      <c r="R276" s="1010">
        <f t="shared" si="16"/>
        <v>0</v>
      </c>
      <c r="S276" s="1010"/>
    </row>
    <row r="277" spans="1:19" s="11" customFormat="1" ht="15" customHeight="1">
      <c r="A277" s="296">
        <v>22006</v>
      </c>
      <c r="B277" s="852" t="s">
        <v>759</v>
      </c>
      <c r="C277" s="852"/>
      <c r="D277" s="916" t="s">
        <v>760</v>
      </c>
      <c r="E277" s="916"/>
      <c r="F277" s="916"/>
      <c r="G277" s="1013" t="s">
        <v>1416</v>
      </c>
      <c r="H277" s="1013"/>
      <c r="I277" s="241">
        <v>0</v>
      </c>
      <c r="J277" s="242" t="s">
        <v>52</v>
      </c>
      <c r="K277" s="240" t="s">
        <v>113</v>
      </c>
      <c r="L277" s="1008">
        <v>0</v>
      </c>
      <c r="M277" s="1009"/>
      <c r="N277" s="240" t="s">
        <v>113</v>
      </c>
      <c r="O277" s="1008">
        <v>0</v>
      </c>
      <c r="P277" s="1009"/>
      <c r="Q277" s="240" t="s">
        <v>113</v>
      </c>
      <c r="R277" s="1010">
        <f t="shared" si="16"/>
        <v>0</v>
      </c>
      <c r="S277" s="1010"/>
    </row>
    <row r="278" spans="1:19" s="11" customFormat="1" ht="15" customHeight="1">
      <c r="A278" s="296">
        <v>22007</v>
      </c>
      <c r="B278" s="852" t="s">
        <v>761</v>
      </c>
      <c r="C278" s="852"/>
      <c r="D278" s="916" t="s">
        <v>762</v>
      </c>
      <c r="E278" s="916"/>
      <c r="F278" s="916"/>
      <c r="G278" s="1013" t="s">
        <v>1416</v>
      </c>
      <c r="H278" s="1013"/>
      <c r="I278" s="241">
        <v>0</v>
      </c>
      <c r="J278" s="242" t="s">
        <v>52</v>
      </c>
      <c r="K278" s="240" t="s">
        <v>113</v>
      </c>
      <c r="L278" s="1008">
        <v>0</v>
      </c>
      <c r="M278" s="1009"/>
      <c r="N278" s="240" t="s">
        <v>113</v>
      </c>
      <c r="O278" s="1008">
        <v>0</v>
      </c>
      <c r="P278" s="1009"/>
      <c r="Q278" s="240" t="s">
        <v>113</v>
      </c>
      <c r="R278" s="1010">
        <f t="shared" si="16"/>
        <v>0</v>
      </c>
      <c r="S278" s="1010"/>
    </row>
    <row r="279" spans="1:19" s="11" customFormat="1" ht="28.5" customHeight="1">
      <c r="A279" s="296">
        <v>22008</v>
      </c>
      <c r="B279" s="852" t="s">
        <v>763</v>
      </c>
      <c r="C279" s="852"/>
      <c r="D279" s="916" t="s">
        <v>1417</v>
      </c>
      <c r="E279" s="916"/>
      <c r="F279" s="916"/>
      <c r="G279" s="1013" t="s">
        <v>1339</v>
      </c>
      <c r="H279" s="1013"/>
      <c r="I279" s="241">
        <v>0</v>
      </c>
      <c r="J279" s="242" t="s">
        <v>52</v>
      </c>
      <c r="K279" s="240" t="s">
        <v>113</v>
      </c>
      <c r="L279" s="1008">
        <v>0</v>
      </c>
      <c r="M279" s="1009"/>
      <c r="N279" s="240" t="s">
        <v>113</v>
      </c>
      <c r="O279" s="1008">
        <v>0</v>
      </c>
      <c r="P279" s="1009"/>
      <c r="Q279" s="240" t="s">
        <v>113</v>
      </c>
      <c r="R279" s="1010">
        <f t="shared" si="16"/>
        <v>0</v>
      </c>
      <c r="S279" s="1010"/>
    </row>
    <row r="280" spans="1:19" s="11" customFormat="1" ht="18" customHeight="1">
      <c r="A280" s="296">
        <v>22009</v>
      </c>
      <c r="B280" s="852" t="s">
        <v>764</v>
      </c>
      <c r="C280" s="852"/>
      <c r="D280" s="916" t="s">
        <v>765</v>
      </c>
      <c r="E280" s="916"/>
      <c r="F280" s="916"/>
      <c r="G280" s="1013" t="s">
        <v>1416</v>
      </c>
      <c r="H280" s="1013"/>
      <c r="I280" s="241">
        <v>0</v>
      </c>
      <c r="J280" s="242" t="s">
        <v>52</v>
      </c>
      <c r="K280" s="240" t="s">
        <v>113</v>
      </c>
      <c r="L280" s="1008">
        <v>0</v>
      </c>
      <c r="M280" s="1009"/>
      <c r="N280" s="240" t="s">
        <v>113</v>
      </c>
      <c r="O280" s="1008">
        <v>0</v>
      </c>
      <c r="P280" s="1009"/>
      <c r="Q280" s="240" t="s">
        <v>113</v>
      </c>
      <c r="R280" s="1010">
        <f t="shared" si="16"/>
        <v>0</v>
      </c>
      <c r="S280" s="1010"/>
    </row>
    <row r="281" spans="1:19" s="11" customFormat="1" ht="18" customHeight="1">
      <c r="A281" s="296">
        <v>22010</v>
      </c>
      <c r="B281" s="852" t="s">
        <v>766</v>
      </c>
      <c r="C281" s="852"/>
      <c r="D281" s="916" t="s">
        <v>767</v>
      </c>
      <c r="E281" s="916"/>
      <c r="F281" s="916"/>
      <c r="G281" s="1013" t="s">
        <v>1416</v>
      </c>
      <c r="H281" s="1013"/>
      <c r="I281" s="241">
        <v>0</v>
      </c>
      <c r="J281" s="242" t="s">
        <v>52</v>
      </c>
      <c r="K281" s="240" t="s">
        <v>113</v>
      </c>
      <c r="L281" s="1008">
        <v>0</v>
      </c>
      <c r="M281" s="1009"/>
      <c r="N281" s="240" t="s">
        <v>113</v>
      </c>
      <c r="O281" s="1008">
        <v>0</v>
      </c>
      <c r="P281" s="1009"/>
      <c r="Q281" s="240" t="s">
        <v>113</v>
      </c>
      <c r="R281" s="1010">
        <f t="shared" si="16"/>
        <v>0</v>
      </c>
      <c r="S281" s="1010"/>
    </row>
    <row r="282" spans="1:19" s="11" customFormat="1" ht="27" customHeight="1">
      <c r="A282" s="296">
        <v>22011</v>
      </c>
      <c r="B282" s="852" t="s">
        <v>768</v>
      </c>
      <c r="C282" s="852"/>
      <c r="D282" s="916" t="s">
        <v>1420</v>
      </c>
      <c r="E282" s="916"/>
      <c r="F282" s="916"/>
      <c r="G282" s="1013" t="s">
        <v>1416</v>
      </c>
      <c r="H282" s="1013"/>
      <c r="I282" s="241">
        <v>0</v>
      </c>
      <c r="J282" s="242" t="s">
        <v>52</v>
      </c>
      <c r="K282" s="240" t="s">
        <v>113</v>
      </c>
      <c r="L282" s="1008">
        <v>0</v>
      </c>
      <c r="M282" s="1009"/>
      <c r="N282" s="240" t="s">
        <v>113</v>
      </c>
      <c r="O282" s="1008">
        <v>0</v>
      </c>
      <c r="P282" s="1009"/>
      <c r="Q282" s="240" t="s">
        <v>113</v>
      </c>
      <c r="R282" s="1010">
        <f t="shared" si="16"/>
        <v>0</v>
      </c>
      <c r="S282" s="1010"/>
    </row>
    <row r="283" spans="1:19" s="11" customFormat="1" ht="48.75" customHeight="1">
      <c r="A283" s="296">
        <v>22012</v>
      </c>
      <c r="B283" s="852" t="s">
        <v>769</v>
      </c>
      <c r="C283" s="852"/>
      <c r="D283" s="916" t="s">
        <v>770</v>
      </c>
      <c r="E283" s="916"/>
      <c r="F283" s="916"/>
      <c r="G283" s="1013" t="s">
        <v>1408</v>
      </c>
      <c r="H283" s="1013"/>
      <c r="I283" s="241">
        <v>0</v>
      </c>
      <c r="J283" s="242" t="s">
        <v>52</v>
      </c>
      <c r="K283" s="240" t="s">
        <v>113</v>
      </c>
      <c r="L283" s="1008">
        <v>0</v>
      </c>
      <c r="M283" s="1009"/>
      <c r="N283" s="240" t="s">
        <v>113</v>
      </c>
      <c r="O283" s="1008">
        <v>0</v>
      </c>
      <c r="P283" s="1009"/>
      <c r="Q283" s="240" t="s">
        <v>113</v>
      </c>
      <c r="R283" s="1010">
        <f t="shared" si="16"/>
        <v>0</v>
      </c>
      <c r="S283" s="1010"/>
    </row>
    <row r="284" spans="1:19" s="11" customFormat="1" ht="18" customHeight="1">
      <c r="A284" s="296">
        <v>22013</v>
      </c>
      <c r="B284" s="852" t="s">
        <v>771</v>
      </c>
      <c r="C284" s="852"/>
      <c r="D284" s="916" t="s">
        <v>772</v>
      </c>
      <c r="E284" s="916"/>
      <c r="F284" s="916"/>
      <c r="G284" s="1013" t="s">
        <v>1408</v>
      </c>
      <c r="H284" s="1013"/>
      <c r="I284" s="241">
        <v>0</v>
      </c>
      <c r="J284" s="242" t="s">
        <v>52</v>
      </c>
      <c r="K284" s="240" t="s">
        <v>113</v>
      </c>
      <c r="L284" s="1008">
        <v>0</v>
      </c>
      <c r="M284" s="1009"/>
      <c r="N284" s="240" t="s">
        <v>113</v>
      </c>
      <c r="O284" s="1008">
        <v>0</v>
      </c>
      <c r="P284" s="1009"/>
      <c r="Q284" s="240" t="s">
        <v>113</v>
      </c>
      <c r="R284" s="1010">
        <f t="shared" si="16"/>
        <v>0</v>
      </c>
      <c r="S284" s="1010"/>
    </row>
    <row r="285" spans="1:19" s="11" customFormat="1" ht="28.5" customHeight="1">
      <c r="A285" s="296">
        <v>22014</v>
      </c>
      <c r="B285" s="918" t="s">
        <v>613</v>
      </c>
      <c r="C285" s="918"/>
      <c r="D285" s="916" t="s">
        <v>614</v>
      </c>
      <c r="E285" s="916"/>
      <c r="F285" s="916"/>
      <c r="G285" s="1013" t="s">
        <v>1339</v>
      </c>
      <c r="H285" s="1013"/>
      <c r="I285" s="241">
        <v>0</v>
      </c>
      <c r="J285" s="242" t="s">
        <v>52</v>
      </c>
      <c r="K285" s="240" t="s">
        <v>113</v>
      </c>
      <c r="L285" s="1008">
        <v>0</v>
      </c>
      <c r="M285" s="1009"/>
      <c r="N285" s="240" t="s">
        <v>113</v>
      </c>
      <c r="O285" s="1008">
        <v>0</v>
      </c>
      <c r="P285" s="1009"/>
      <c r="Q285" s="240" t="s">
        <v>113</v>
      </c>
      <c r="R285" s="1010">
        <f t="shared" si="16"/>
        <v>0</v>
      </c>
      <c r="S285" s="1010"/>
    </row>
    <row r="286" spans="1:19" s="11" customFormat="1" ht="18" customHeight="1">
      <c r="A286" s="296">
        <v>22015</v>
      </c>
      <c r="B286" s="1128" t="s">
        <v>773</v>
      </c>
      <c r="C286" s="1128"/>
      <c r="D286" s="916" t="s">
        <v>616</v>
      </c>
      <c r="E286" s="916"/>
      <c r="F286" s="916"/>
      <c r="G286" s="1013" t="s">
        <v>1339</v>
      </c>
      <c r="H286" s="1013"/>
      <c r="I286" s="241">
        <v>0</v>
      </c>
      <c r="J286" s="242" t="s">
        <v>52</v>
      </c>
      <c r="K286" s="240" t="s">
        <v>113</v>
      </c>
      <c r="L286" s="1008">
        <v>0</v>
      </c>
      <c r="M286" s="1009"/>
      <c r="N286" s="240" t="s">
        <v>113</v>
      </c>
      <c r="O286" s="1008">
        <v>0</v>
      </c>
      <c r="P286" s="1009"/>
      <c r="Q286" s="240" t="s">
        <v>113</v>
      </c>
      <c r="R286" s="1010">
        <f t="shared" si="16"/>
        <v>0</v>
      </c>
      <c r="S286" s="1010"/>
    </row>
    <row r="287" spans="1:19" s="11" customFormat="1" ht="26.25" customHeight="1">
      <c r="A287" s="296">
        <v>22016</v>
      </c>
      <c r="B287" s="918" t="s">
        <v>774</v>
      </c>
      <c r="C287" s="918"/>
      <c r="D287" s="916" t="s">
        <v>1419</v>
      </c>
      <c r="E287" s="916"/>
      <c r="F287" s="916"/>
      <c r="G287" s="1013" t="s">
        <v>1339</v>
      </c>
      <c r="H287" s="1013"/>
      <c r="I287" s="241">
        <v>0</v>
      </c>
      <c r="J287" s="242" t="s">
        <v>52</v>
      </c>
      <c r="K287" s="240" t="s">
        <v>113</v>
      </c>
      <c r="L287" s="1008">
        <v>0</v>
      </c>
      <c r="M287" s="1009"/>
      <c r="N287" s="240" t="s">
        <v>113</v>
      </c>
      <c r="O287" s="1008">
        <v>0</v>
      </c>
      <c r="P287" s="1009"/>
      <c r="Q287" s="240" t="s">
        <v>113</v>
      </c>
      <c r="R287" s="1010">
        <f t="shared" si="16"/>
        <v>0</v>
      </c>
      <c r="S287" s="1010"/>
    </row>
    <row r="288" spans="1:19" s="11" customFormat="1" ht="17.25" customHeight="1">
      <c r="A288" s="296">
        <v>22017</v>
      </c>
      <c r="B288" s="918" t="s">
        <v>775</v>
      </c>
      <c r="C288" s="918"/>
      <c r="D288" s="916" t="s">
        <v>776</v>
      </c>
      <c r="E288" s="916"/>
      <c r="F288" s="916"/>
      <c r="G288" s="1013" t="s">
        <v>1408</v>
      </c>
      <c r="H288" s="1013"/>
      <c r="I288" s="241">
        <v>0</v>
      </c>
      <c r="J288" s="242" t="s">
        <v>52</v>
      </c>
      <c r="K288" s="240" t="s">
        <v>113</v>
      </c>
      <c r="L288" s="1008">
        <v>0</v>
      </c>
      <c r="M288" s="1009"/>
      <c r="N288" s="240" t="s">
        <v>113</v>
      </c>
      <c r="O288" s="1008">
        <v>0</v>
      </c>
      <c r="P288" s="1009"/>
      <c r="Q288" s="240" t="s">
        <v>113</v>
      </c>
      <c r="R288" s="1010">
        <f t="shared" si="16"/>
        <v>0</v>
      </c>
      <c r="S288" s="1010"/>
    </row>
    <row r="289" spans="1:19" s="11" customFormat="1" ht="17.25" customHeight="1">
      <c r="A289" s="296">
        <v>22018</v>
      </c>
      <c r="B289" s="918" t="s">
        <v>777</v>
      </c>
      <c r="C289" s="918"/>
      <c r="D289" s="916" t="s">
        <v>778</v>
      </c>
      <c r="E289" s="916"/>
      <c r="F289" s="916"/>
      <c r="G289" s="1013" t="s">
        <v>1339</v>
      </c>
      <c r="H289" s="1013"/>
      <c r="I289" s="241">
        <v>0</v>
      </c>
      <c r="J289" s="242" t="s">
        <v>52</v>
      </c>
      <c r="K289" s="240" t="s">
        <v>113</v>
      </c>
      <c r="L289" s="1008">
        <v>0</v>
      </c>
      <c r="M289" s="1009"/>
      <c r="N289" s="240" t="s">
        <v>113</v>
      </c>
      <c r="O289" s="1008">
        <v>0</v>
      </c>
      <c r="P289" s="1009"/>
      <c r="Q289" s="240" t="s">
        <v>113</v>
      </c>
      <c r="R289" s="1010">
        <f t="shared" si="16"/>
        <v>0</v>
      </c>
      <c r="S289" s="1010"/>
    </row>
    <row r="290" spans="1:19" s="11" customFormat="1" ht="17.25" customHeight="1">
      <c r="A290" s="296">
        <v>22019</v>
      </c>
      <c r="B290" s="918" t="s">
        <v>779</v>
      </c>
      <c r="C290" s="918"/>
      <c r="D290" s="916" t="s">
        <v>780</v>
      </c>
      <c r="E290" s="916"/>
      <c r="F290" s="916"/>
      <c r="G290" s="1013" t="s">
        <v>1408</v>
      </c>
      <c r="H290" s="1013"/>
      <c r="I290" s="241">
        <v>0</v>
      </c>
      <c r="J290" s="242" t="s">
        <v>52</v>
      </c>
      <c r="K290" s="240" t="s">
        <v>113</v>
      </c>
      <c r="L290" s="1008">
        <v>0</v>
      </c>
      <c r="M290" s="1009"/>
      <c r="N290" s="240" t="s">
        <v>113</v>
      </c>
      <c r="O290" s="1008">
        <v>0</v>
      </c>
      <c r="P290" s="1009"/>
      <c r="Q290" s="240" t="s">
        <v>113</v>
      </c>
      <c r="R290" s="1010">
        <f t="shared" si="16"/>
        <v>0</v>
      </c>
      <c r="S290" s="1010"/>
    </row>
    <row r="291" spans="1:19" s="11" customFormat="1" ht="26.25" customHeight="1">
      <c r="A291" s="296">
        <v>22020</v>
      </c>
      <c r="B291" s="918" t="s">
        <v>781</v>
      </c>
      <c r="C291" s="918"/>
      <c r="D291" s="916" t="s">
        <v>782</v>
      </c>
      <c r="E291" s="916"/>
      <c r="F291" s="916"/>
      <c r="G291" s="1013" t="s">
        <v>1339</v>
      </c>
      <c r="H291" s="1013"/>
      <c r="I291" s="241">
        <v>0</v>
      </c>
      <c r="J291" s="242" t="s">
        <v>52</v>
      </c>
      <c r="K291" s="240" t="s">
        <v>113</v>
      </c>
      <c r="L291" s="1008">
        <v>0</v>
      </c>
      <c r="M291" s="1009"/>
      <c r="N291" s="240" t="s">
        <v>113</v>
      </c>
      <c r="O291" s="1008">
        <v>0</v>
      </c>
      <c r="P291" s="1009"/>
      <c r="Q291" s="240" t="s">
        <v>113</v>
      </c>
      <c r="R291" s="1010">
        <f t="shared" si="16"/>
        <v>0</v>
      </c>
      <c r="S291" s="1010"/>
    </row>
    <row r="292" spans="1:19" s="11" customFormat="1" ht="17.25" customHeight="1">
      <c r="A292" s="296">
        <v>22021</v>
      </c>
      <c r="B292" s="918" t="s">
        <v>783</v>
      </c>
      <c r="C292" s="918"/>
      <c r="D292" s="916" t="s">
        <v>784</v>
      </c>
      <c r="E292" s="916"/>
      <c r="F292" s="916"/>
      <c r="G292" s="1013" t="s">
        <v>1339</v>
      </c>
      <c r="H292" s="1013"/>
      <c r="I292" s="241">
        <v>0</v>
      </c>
      <c r="J292" s="242" t="s">
        <v>52</v>
      </c>
      <c r="K292" s="240" t="s">
        <v>113</v>
      </c>
      <c r="L292" s="1008">
        <v>0</v>
      </c>
      <c r="M292" s="1009"/>
      <c r="N292" s="240" t="s">
        <v>113</v>
      </c>
      <c r="O292" s="1008">
        <v>0</v>
      </c>
      <c r="P292" s="1009"/>
      <c r="Q292" s="240" t="s">
        <v>113</v>
      </c>
      <c r="R292" s="1010">
        <f t="shared" si="16"/>
        <v>0</v>
      </c>
      <c r="S292" s="1010"/>
    </row>
    <row r="293" spans="1:19" s="11" customFormat="1" ht="17.25" customHeight="1">
      <c r="A293" s="296">
        <v>22022</v>
      </c>
      <c r="B293" s="918" t="s">
        <v>785</v>
      </c>
      <c r="C293" s="918"/>
      <c r="D293" s="921" t="s">
        <v>786</v>
      </c>
      <c r="E293" s="921"/>
      <c r="F293" s="921"/>
      <c r="G293" s="921"/>
      <c r="H293" s="921"/>
      <c r="I293" s="921"/>
      <c r="J293" s="922"/>
      <c r="K293" s="240" t="s">
        <v>113</v>
      </c>
      <c r="L293" s="1008">
        <v>0</v>
      </c>
      <c r="M293" s="1009"/>
      <c r="N293" s="240" t="s">
        <v>113</v>
      </c>
      <c r="O293" s="1008">
        <v>0</v>
      </c>
      <c r="P293" s="1009"/>
      <c r="Q293" s="240" t="s">
        <v>113</v>
      </c>
      <c r="R293" s="1010">
        <f t="shared" si="16"/>
        <v>0</v>
      </c>
      <c r="S293" s="1010"/>
    </row>
    <row r="294" spans="1:19" s="11" customFormat="1" ht="16.5" customHeight="1">
      <c r="A294" s="296">
        <v>22023</v>
      </c>
      <c r="B294" s="918" t="s">
        <v>787</v>
      </c>
      <c r="C294" s="918"/>
      <c r="D294" s="921" t="s">
        <v>788</v>
      </c>
      <c r="E294" s="921"/>
      <c r="F294" s="921"/>
      <c r="G294" s="921"/>
      <c r="H294" s="921"/>
      <c r="I294" s="921"/>
      <c r="J294" s="922"/>
      <c r="K294" s="240" t="s">
        <v>113</v>
      </c>
      <c r="L294" s="1008">
        <v>0</v>
      </c>
      <c r="M294" s="1009"/>
      <c r="N294" s="240" t="s">
        <v>113</v>
      </c>
      <c r="O294" s="1008">
        <v>0</v>
      </c>
      <c r="P294" s="1009"/>
      <c r="Q294" s="240" t="s">
        <v>113</v>
      </c>
      <c r="R294" s="1010">
        <f t="shared" si="16"/>
        <v>0</v>
      </c>
      <c r="S294" s="1010"/>
    </row>
    <row r="295" spans="1:19" s="11" customFormat="1" ht="18" customHeight="1">
      <c r="A295" s="473">
        <v>22024</v>
      </c>
      <c r="B295" s="1018" t="s">
        <v>789</v>
      </c>
      <c r="C295" s="1018"/>
      <c r="D295" s="921" t="s">
        <v>790</v>
      </c>
      <c r="E295" s="921"/>
      <c r="F295" s="921"/>
      <c r="G295" s="921"/>
      <c r="H295" s="921"/>
      <c r="I295" s="921"/>
      <c r="J295" s="922"/>
      <c r="K295" s="240" t="s">
        <v>113</v>
      </c>
      <c r="L295" s="1008">
        <v>0</v>
      </c>
      <c r="M295" s="1009"/>
      <c r="N295" s="240" t="s">
        <v>113</v>
      </c>
      <c r="O295" s="1008">
        <v>0</v>
      </c>
      <c r="P295" s="1009"/>
      <c r="Q295" s="240" t="s">
        <v>113</v>
      </c>
      <c r="R295" s="1010">
        <f>L295+O295</f>
        <v>0</v>
      </c>
      <c r="S295" s="1010"/>
    </row>
    <row r="296" spans="1:19" s="11" customFormat="1" ht="18" customHeight="1">
      <c r="A296" s="296">
        <v>22025</v>
      </c>
      <c r="B296" s="1018" t="s">
        <v>791</v>
      </c>
      <c r="C296" s="1018"/>
      <c r="D296" s="921" t="s">
        <v>792</v>
      </c>
      <c r="E296" s="921"/>
      <c r="F296" s="921"/>
      <c r="G296" s="921"/>
      <c r="H296" s="921"/>
      <c r="I296" s="921"/>
      <c r="J296" s="922"/>
      <c r="K296" s="240" t="s">
        <v>113</v>
      </c>
      <c r="L296" s="1008">
        <v>0</v>
      </c>
      <c r="M296" s="1009"/>
      <c r="N296" s="240" t="s">
        <v>113</v>
      </c>
      <c r="O296" s="1008">
        <v>0</v>
      </c>
      <c r="P296" s="1009"/>
      <c r="Q296" s="240" t="s">
        <v>113</v>
      </c>
      <c r="R296" s="1010">
        <f>L296+O296</f>
        <v>0</v>
      </c>
      <c r="S296" s="1010"/>
    </row>
    <row r="297" spans="1:19" s="11" customFormat="1" ht="18" customHeight="1">
      <c r="A297" s="244">
        <v>22026</v>
      </c>
      <c r="B297" s="812" t="s">
        <v>1570</v>
      </c>
      <c r="C297" s="812"/>
      <c r="D297" s="810" t="s">
        <v>1584</v>
      </c>
      <c r="E297" s="810"/>
      <c r="F297" s="810"/>
      <c r="G297" s="810"/>
      <c r="H297" s="810"/>
      <c r="I297" s="810"/>
      <c r="J297" s="811"/>
      <c r="K297" s="802" t="s">
        <v>113</v>
      </c>
      <c r="L297" s="989">
        <v>0</v>
      </c>
      <c r="M297" s="990"/>
      <c r="N297" s="804" t="s">
        <v>113</v>
      </c>
      <c r="O297" s="989">
        <v>0</v>
      </c>
      <c r="P297" s="990"/>
      <c r="Q297" s="804" t="s">
        <v>113</v>
      </c>
      <c r="R297" s="993">
        <f>L297+O297</f>
        <v>0</v>
      </c>
      <c r="S297" s="993"/>
    </row>
    <row r="298" spans="1:19" s="11" customFormat="1" ht="18" customHeight="1" thickBot="1">
      <c r="A298" s="497"/>
      <c r="B298" s="808"/>
      <c r="C298" s="808"/>
      <c r="D298" s="808"/>
      <c r="E298" s="808"/>
      <c r="F298" s="808"/>
      <c r="G298" s="808"/>
      <c r="H298" s="808"/>
      <c r="I298" s="808"/>
      <c r="J298" s="809"/>
      <c r="K298" s="803"/>
      <c r="L298" s="991"/>
      <c r="M298" s="992"/>
      <c r="N298" s="805"/>
      <c r="O298" s="991"/>
      <c r="P298" s="992"/>
      <c r="Q298" s="805"/>
      <c r="R298" s="994"/>
      <c r="S298" s="994"/>
    </row>
    <row r="299" spans="1:19" s="11" customFormat="1" ht="18.75" customHeight="1" thickTop="1">
      <c r="A299" s="1016" t="s">
        <v>1409</v>
      </c>
      <c r="B299" s="1016"/>
      <c r="C299" s="1016"/>
      <c r="D299" s="1016"/>
      <c r="E299" s="1016"/>
      <c r="F299" s="1016"/>
      <c r="G299" s="1016"/>
      <c r="H299" s="1016"/>
      <c r="I299" s="1016"/>
      <c r="J299" s="1017"/>
      <c r="K299" s="252" t="s">
        <v>113</v>
      </c>
      <c r="L299" s="1096">
        <f>SUM(L272:M298)</f>
        <v>0</v>
      </c>
      <c r="M299" s="1097"/>
      <c r="N299" s="313" t="s">
        <v>113</v>
      </c>
      <c r="O299" s="1096">
        <f>SUM(O272:P298)</f>
        <v>0</v>
      </c>
      <c r="P299" s="1097"/>
      <c r="Q299" s="313" t="s">
        <v>113</v>
      </c>
      <c r="R299" s="1096">
        <f>SUM(R272:S298)</f>
        <v>0</v>
      </c>
      <c r="S299" s="1096"/>
    </row>
    <row r="300" spans="1:19" s="11" customFormat="1" ht="18" customHeight="1">
      <c r="A300" s="281">
        <v>22100</v>
      </c>
      <c r="B300" s="818" t="s">
        <v>473</v>
      </c>
      <c r="C300" s="818"/>
      <c r="D300" s="819" t="s">
        <v>474</v>
      </c>
      <c r="E300" s="819"/>
      <c r="F300" s="819"/>
      <c r="G300" s="819"/>
      <c r="H300" s="819"/>
      <c r="I300" s="819"/>
      <c r="J300" s="820"/>
      <c r="K300" s="289"/>
      <c r="L300" s="1125"/>
      <c r="M300" s="1126"/>
      <c r="N300" s="290"/>
      <c r="O300" s="1125"/>
      <c r="P300" s="1126"/>
      <c r="Q300" s="290"/>
      <c r="R300" s="1125"/>
      <c r="S300" s="1125"/>
    </row>
    <row r="301" spans="1:19" s="11" customFormat="1" ht="18" customHeight="1" thickBot="1">
      <c r="A301" s="295"/>
      <c r="B301" s="868" t="s">
        <v>473</v>
      </c>
      <c r="C301" s="868"/>
      <c r="D301" s="869" t="s">
        <v>474</v>
      </c>
      <c r="E301" s="869"/>
      <c r="F301" s="869"/>
      <c r="G301" s="869"/>
      <c r="H301" s="869"/>
      <c r="I301" s="869"/>
      <c r="J301" s="872"/>
      <c r="K301" s="285" t="s">
        <v>113</v>
      </c>
      <c r="L301" s="849">
        <v>0</v>
      </c>
      <c r="M301" s="850"/>
      <c r="N301" s="240" t="s">
        <v>113</v>
      </c>
      <c r="O301" s="849">
        <v>0</v>
      </c>
      <c r="P301" s="850"/>
      <c r="Q301" s="253" t="s">
        <v>113</v>
      </c>
      <c r="R301" s="828">
        <f>L301+O301</f>
        <v>0</v>
      </c>
      <c r="S301" s="828"/>
    </row>
    <row r="302" spans="1:19" s="11" customFormat="1" ht="18.75" customHeight="1" thickTop="1">
      <c r="A302" s="1061" t="s">
        <v>1409</v>
      </c>
      <c r="B302" s="1061"/>
      <c r="C302" s="1016"/>
      <c r="D302" s="1016"/>
      <c r="E302" s="1016"/>
      <c r="F302" s="1016"/>
      <c r="G302" s="1016"/>
      <c r="H302" s="1016"/>
      <c r="I302" s="1016"/>
      <c r="J302" s="1017"/>
      <c r="K302" s="252" t="s">
        <v>113</v>
      </c>
      <c r="L302" s="1063">
        <f>SUM(L301:M301)</f>
        <v>0</v>
      </c>
      <c r="M302" s="1064"/>
      <c r="N302" s="288" t="s">
        <v>113</v>
      </c>
      <c r="O302" s="1063">
        <f>SUM(O301:P301)</f>
        <v>0</v>
      </c>
      <c r="P302" s="1064"/>
      <c r="Q302" s="246" t="s">
        <v>113</v>
      </c>
      <c r="R302" s="816">
        <f>SUM(R301:S301)</f>
        <v>0</v>
      </c>
      <c r="S302" s="816"/>
    </row>
    <row r="303" spans="1:19" s="11" customFormat="1" ht="29.25" customHeight="1">
      <c r="A303" s="1129" t="s">
        <v>1644</v>
      </c>
      <c r="B303" s="1129"/>
      <c r="C303" s="1129"/>
      <c r="D303" s="1129"/>
      <c r="E303" s="1129"/>
      <c r="F303" s="1129"/>
      <c r="G303" s="1129"/>
      <c r="H303" s="1129"/>
      <c r="I303" s="1129"/>
      <c r="J303" s="1129"/>
      <c r="K303" s="1129"/>
      <c r="L303" s="1129"/>
      <c r="M303" s="1129"/>
      <c r="N303" s="1129"/>
      <c r="O303" s="1129"/>
      <c r="P303" s="1129"/>
      <c r="Q303" s="1129"/>
      <c r="R303" s="1129"/>
      <c r="S303" s="1129"/>
    </row>
    <row r="304" spans="1:19" s="26" customFormat="1" ht="18.75" customHeight="1">
      <c r="A304" s="546">
        <v>22200</v>
      </c>
      <c r="B304" s="1112" t="s">
        <v>475</v>
      </c>
      <c r="C304" s="1112"/>
      <c r="D304" s="1113" t="s">
        <v>476</v>
      </c>
      <c r="E304" s="1113"/>
      <c r="F304" s="1113"/>
      <c r="G304" s="1113"/>
      <c r="H304" s="1113"/>
      <c r="I304" s="1113"/>
      <c r="J304" s="1114"/>
      <c r="K304" s="283"/>
      <c r="L304" s="1117"/>
      <c r="M304" s="1118"/>
      <c r="N304" s="284"/>
      <c r="O304" s="1117"/>
      <c r="P304" s="1118"/>
      <c r="Q304" s="284"/>
      <c r="R304" s="1117"/>
      <c r="S304" s="1117"/>
    </row>
    <row r="305" spans="1:19" s="11" customFormat="1" ht="27" customHeight="1">
      <c r="A305" s="296">
        <v>22201</v>
      </c>
      <c r="B305" s="868" t="s">
        <v>793</v>
      </c>
      <c r="C305" s="868"/>
      <c r="D305" s="833" t="s">
        <v>794</v>
      </c>
      <c r="E305" s="833"/>
      <c r="F305" s="833"/>
      <c r="G305" s="1013" t="s">
        <v>1408</v>
      </c>
      <c r="H305" s="1013"/>
      <c r="I305" s="241">
        <v>0</v>
      </c>
      <c r="J305" s="242" t="s">
        <v>52</v>
      </c>
      <c r="K305" s="285" t="s">
        <v>113</v>
      </c>
      <c r="L305" s="849">
        <v>0</v>
      </c>
      <c r="M305" s="850"/>
      <c r="N305" s="240" t="s">
        <v>113</v>
      </c>
      <c r="O305" s="849">
        <v>0</v>
      </c>
      <c r="P305" s="850"/>
      <c r="Q305" s="240" t="s">
        <v>113</v>
      </c>
      <c r="R305" s="851">
        <f t="shared" ref="R305:R313" si="17">L305+O305</f>
        <v>0</v>
      </c>
      <c r="S305" s="851"/>
    </row>
    <row r="306" spans="1:19" s="11" customFormat="1" ht="18" customHeight="1">
      <c r="A306" s="296">
        <v>22202</v>
      </c>
      <c r="B306" s="868" t="s">
        <v>795</v>
      </c>
      <c r="C306" s="868"/>
      <c r="D306" s="833" t="s">
        <v>796</v>
      </c>
      <c r="E306" s="833"/>
      <c r="F306" s="833"/>
      <c r="G306" s="1013" t="s">
        <v>1408</v>
      </c>
      <c r="H306" s="1013"/>
      <c r="I306" s="241">
        <v>0</v>
      </c>
      <c r="J306" s="242" t="s">
        <v>52</v>
      </c>
      <c r="K306" s="285" t="s">
        <v>113</v>
      </c>
      <c r="L306" s="849">
        <v>0</v>
      </c>
      <c r="M306" s="850"/>
      <c r="N306" s="240" t="s">
        <v>113</v>
      </c>
      <c r="O306" s="849">
        <v>0</v>
      </c>
      <c r="P306" s="850"/>
      <c r="Q306" s="240" t="s">
        <v>113</v>
      </c>
      <c r="R306" s="851">
        <f t="shared" si="17"/>
        <v>0</v>
      </c>
      <c r="S306" s="851"/>
    </row>
    <row r="307" spans="1:19" s="11" customFormat="1" ht="18" customHeight="1">
      <c r="A307" s="296">
        <v>22203</v>
      </c>
      <c r="B307" s="868" t="s">
        <v>797</v>
      </c>
      <c r="C307" s="868"/>
      <c r="D307" s="869" t="s">
        <v>798</v>
      </c>
      <c r="E307" s="869"/>
      <c r="F307" s="869"/>
      <c r="G307" s="869"/>
      <c r="H307" s="869"/>
      <c r="I307" s="869"/>
      <c r="J307" s="872"/>
      <c r="K307" s="285" t="s">
        <v>113</v>
      </c>
      <c r="L307" s="849">
        <v>0</v>
      </c>
      <c r="M307" s="850"/>
      <c r="N307" s="240" t="s">
        <v>113</v>
      </c>
      <c r="O307" s="849">
        <v>0</v>
      </c>
      <c r="P307" s="850"/>
      <c r="Q307" s="240" t="s">
        <v>113</v>
      </c>
      <c r="R307" s="851">
        <f t="shared" si="17"/>
        <v>0</v>
      </c>
      <c r="S307" s="851"/>
    </row>
    <row r="308" spans="1:19" s="11" customFormat="1" ht="24.75" customHeight="1">
      <c r="A308" s="296">
        <v>22204</v>
      </c>
      <c r="B308" s="918" t="s">
        <v>799</v>
      </c>
      <c r="C308" s="918"/>
      <c r="D308" s="916" t="s">
        <v>800</v>
      </c>
      <c r="E308" s="916"/>
      <c r="F308" s="916"/>
      <c r="G308" s="916"/>
      <c r="H308" s="916"/>
      <c r="I308" s="916"/>
      <c r="J308" s="1020"/>
      <c r="K308" s="285" t="s">
        <v>113</v>
      </c>
      <c r="L308" s="849">
        <v>0</v>
      </c>
      <c r="M308" s="850"/>
      <c r="N308" s="240" t="s">
        <v>113</v>
      </c>
      <c r="O308" s="849">
        <v>0</v>
      </c>
      <c r="P308" s="850"/>
      <c r="Q308" s="240" t="s">
        <v>113</v>
      </c>
      <c r="R308" s="851">
        <f t="shared" si="17"/>
        <v>0</v>
      </c>
      <c r="S308" s="851"/>
    </row>
    <row r="309" spans="1:19" s="11" customFormat="1" ht="18" customHeight="1">
      <c r="A309" s="296">
        <v>22205</v>
      </c>
      <c r="B309" s="868" t="s">
        <v>801</v>
      </c>
      <c r="C309" s="868"/>
      <c r="D309" s="869" t="s">
        <v>802</v>
      </c>
      <c r="E309" s="869"/>
      <c r="F309" s="869"/>
      <c r="G309" s="869"/>
      <c r="H309" s="869"/>
      <c r="I309" s="869"/>
      <c r="J309" s="872"/>
      <c r="K309" s="285" t="s">
        <v>113</v>
      </c>
      <c r="L309" s="849">
        <v>0</v>
      </c>
      <c r="M309" s="850"/>
      <c r="N309" s="240" t="s">
        <v>113</v>
      </c>
      <c r="O309" s="849">
        <v>0</v>
      </c>
      <c r="P309" s="850"/>
      <c r="Q309" s="240" t="s">
        <v>113</v>
      </c>
      <c r="R309" s="851">
        <f t="shared" si="17"/>
        <v>0</v>
      </c>
      <c r="S309" s="851"/>
    </row>
    <row r="310" spans="1:19" s="11" customFormat="1" ht="18" customHeight="1">
      <c r="A310" s="296">
        <v>22206</v>
      </c>
      <c r="B310" s="868" t="s">
        <v>803</v>
      </c>
      <c r="C310" s="868"/>
      <c r="D310" s="869" t="s">
        <v>804</v>
      </c>
      <c r="E310" s="869"/>
      <c r="F310" s="869"/>
      <c r="G310" s="869"/>
      <c r="H310" s="869"/>
      <c r="I310" s="869"/>
      <c r="J310" s="872"/>
      <c r="K310" s="285" t="s">
        <v>113</v>
      </c>
      <c r="L310" s="849">
        <v>0</v>
      </c>
      <c r="M310" s="850"/>
      <c r="N310" s="240" t="s">
        <v>113</v>
      </c>
      <c r="O310" s="849">
        <v>0</v>
      </c>
      <c r="P310" s="850"/>
      <c r="Q310" s="240" t="s">
        <v>113</v>
      </c>
      <c r="R310" s="851">
        <f t="shared" si="17"/>
        <v>0</v>
      </c>
      <c r="S310" s="851"/>
    </row>
    <row r="311" spans="1:19" s="11" customFormat="1" ht="18" customHeight="1">
      <c r="A311" s="296">
        <v>22207</v>
      </c>
      <c r="B311" s="868" t="s">
        <v>805</v>
      </c>
      <c r="C311" s="868"/>
      <c r="D311" s="869" t="s">
        <v>806</v>
      </c>
      <c r="E311" s="869"/>
      <c r="F311" s="869"/>
      <c r="G311" s="869"/>
      <c r="H311" s="869"/>
      <c r="I311" s="869"/>
      <c r="J311" s="872"/>
      <c r="K311" s="285" t="s">
        <v>113</v>
      </c>
      <c r="L311" s="849">
        <v>0</v>
      </c>
      <c r="M311" s="850"/>
      <c r="N311" s="240" t="s">
        <v>113</v>
      </c>
      <c r="O311" s="849">
        <v>0</v>
      </c>
      <c r="P311" s="850"/>
      <c r="Q311" s="240" t="s">
        <v>113</v>
      </c>
      <c r="R311" s="851">
        <f t="shared" si="17"/>
        <v>0</v>
      </c>
      <c r="S311" s="851"/>
    </row>
    <row r="312" spans="1:19" s="11" customFormat="1" ht="18" customHeight="1">
      <c r="A312" s="296">
        <v>22208</v>
      </c>
      <c r="B312" s="868" t="s">
        <v>807</v>
      </c>
      <c r="C312" s="868"/>
      <c r="D312" s="869" t="s">
        <v>808</v>
      </c>
      <c r="E312" s="869"/>
      <c r="F312" s="869"/>
      <c r="G312" s="869"/>
      <c r="H312" s="869"/>
      <c r="I312" s="869"/>
      <c r="J312" s="872"/>
      <c r="K312" s="285" t="s">
        <v>113</v>
      </c>
      <c r="L312" s="849">
        <v>0</v>
      </c>
      <c r="M312" s="850"/>
      <c r="N312" s="240" t="s">
        <v>113</v>
      </c>
      <c r="O312" s="849">
        <v>0</v>
      </c>
      <c r="P312" s="850"/>
      <c r="Q312" s="240" t="s">
        <v>113</v>
      </c>
      <c r="R312" s="851">
        <f t="shared" si="17"/>
        <v>0</v>
      </c>
      <c r="S312" s="851"/>
    </row>
    <row r="313" spans="1:19" s="11" customFormat="1" ht="18" customHeight="1">
      <c r="A313" s="244">
        <v>22209</v>
      </c>
      <c r="B313" s="812" t="s">
        <v>1570</v>
      </c>
      <c r="C313" s="812"/>
      <c r="D313" s="810" t="s">
        <v>1589</v>
      </c>
      <c r="E313" s="810"/>
      <c r="F313" s="810"/>
      <c r="G313" s="810"/>
      <c r="H313" s="810"/>
      <c r="I313" s="810"/>
      <c r="J313" s="811"/>
      <c r="K313" s="802" t="s">
        <v>113</v>
      </c>
      <c r="L313" s="798">
        <v>0</v>
      </c>
      <c r="M313" s="799"/>
      <c r="N313" s="804" t="s">
        <v>113</v>
      </c>
      <c r="O313" s="798">
        <v>0</v>
      </c>
      <c r="P313" s="799"/>
      <c r="Q313" s="804" t="s">
        <v>113</v>
      </c>
      <c r="R313" s="806">
        <f t="shared" si="17"/>
        <v>0</v>
      </c>
      <c r="S313" s="806"/>
    </row>
    <row r="314" spans="1:19" s="11" customFormat="1" ht="18" customHeight="1" thickBot="1">
      <c r="A314" s="497"/>
      <c r="B314" s="808"/>
      <c r="C314" s="808"/>
      <c r="D314" s="808"/>
      <c r="E314" s="808"/>
      <c r="F314" s="808"/>
      <c r="G314" s="808"/>
      <c r="H314" s="808"/>
      <c r="I314" s="808"/>
      <c r="J314" s="809"/>
      <c r="K314" s="803"/>
      <c r="L314" s="800"/>
      <c r="M314" s="801"/>
      <c r="N314" s="805"/>
      <c r="O314" s="800"/>
      <c r="P314" s="801"/>
      <c r="Q314" s="805"/>
      <c r="R314" s="807"/>
      <c r="S314" s="807"/>
    </row>
    <row r="315" spans="1:19" s="11" customFormat="1" ht="18.75" customHeight="1" thickTop="1">
      <c r="A315" s="1016" t="s">
        <v>1409</v>
      </c>
      <c r="B315" s="1016"/>
      <c r="C315" s="1016"/>
      <c r="D315" s="1016"/>
      <c r="E315" s="1016"/>
      <c r="F315" s="1016"/>
      <c r="G315" s="1016"/>
      <c r="H315" s="1016"/>
      <c r="I315" s="1016"/>
      <c r="J315" s="1017"/>
      <c r="K315" s="252" t="s">
        <v>113</v>
      </c>
      <c r="L315" s="1063">
        <f>SUM(L305:M314)</f>
        <v>0</v>
      </c>
      <c r="M315" s="1064"/>
      <c r="N315" s="313" t="s">
        <v>113</v>
      </c>
      <c r="O315" s="1063">
        <f>SUM(O305:P314)</f>
        <v>0</v>
      </c>
      <c r="P315" s="1064"/>
      <c r="Q315" s="313" t="s">
        <v>113</v>
      </c>
      <c r="R315" s="1063">
        <f>SUM(R305:S314)</f>
        <v>0</v>
      </c>
      <c r="S315" s="1063"/>
    </row>
    <row r="316" spans="1:19" s="11" customFormat="1" ht="30" customHeight="1">
      <c r="A316" s="281">
        <v>22300</v>
      </c>
      <c r="B316" s="1100" t="s">
        <v>1326</v>
      </c>
      <c r="C316" s="1100"/>
      <c r="D316" s="1130" t="s">
        <v>478</v>
      </c>
      <c r="E316" s="1130"/>
      <c r="F316" s="1130"/>
      <c r="G316" s="1130"/>
      <c r="H316" s="1130"/>
      <c r="I316" s="1130"/>
      <c r="J316" s="1131"/>
      <c r="K316" s="285"/>
      <c r="L316" s="1132"/>
      <c r="M316" s="1133"/>
      <c r="N316" s="240"/>
      <c r="O316" s="1132"/>
      <c r="P316" s="1133"/>
      <c r="Q316" s="240"/>
      <c r="R316" s="1132"/>
      <c r="S316" s="1132"/>
    </row>
    <row r="317" spans="1:19" s="11" customFormat="1" ht="18" customHeight="1">
      <c r="A317" s="295">
        <v>22301</v>
      </c>
      <c r="B317" s="1018" t="s">
        <v>809</v>
      </c>
      <c r="C317" s="1019"/>
      <c r="D317" s="921" t="s">
        <v>810</v>
      </c>
      <c r="E317" s="921"/>
      <c r="F317" s="921"/>
      <c r="G317" s="921"/>
      <c r="H317" s="921"/>
      <c r="I317" s="921"/>
      <c r="J317" s="922"/>
      <c r="K317" s="285" t="s">
        <v>113</v>
      </c>
      <c r="L317" s="1008">
        <v>0</v>
      </c>
      <c r="M317" s="1009"/>
      <c r="N317" s="240" t="s">
        <v>113</v>
      </c>
      <c r="O317" s="1008">
        <v>0</v>
      </c>
      <c r="P317" s="1009"/>
      <c r="Q317" s="240" t="s">
        <v>113</v>
      </c>
      <c r="R317" s="1010">
        <f t="shared" ref="R317:R330" si="18">L317+O317</f>
        <v>0</v>
      </c>
      <c r="S317" s="1010"/>
    </row>
    <row r="318" spans="1:19" s="26" customFormat="1" ht="18" customHeight="1">
      <c r="A318" s="262">
        <v>22302</v>
      </c>
      <c r="B318" s="1134" t="s">
        <v>811</v>
      </c>
      <c r="C318" s="1134"/>
      <c r="D318" s="1135" t="s">
        <v>812</v>
      </c>
      <c r="E318" s="1135"/>
      <c r="F318" s="1135"/>
      <c r="G318" s="1135"/>
      <c r="H318" s="1135"/>
      <c r="I318" s="1135"/>
      <c r="J318" s="1136"/>
      <c r="K318" s="291" t="s">
        <v>113</v>
      </c>
      <c r="L318" s="1008">
        <v>0</v>
      </c>
      <c r="M318" s="1009"/>
      <c r="N318" s="292" t="s">
        <v>113</v>
      </c>
      <c r="O318" s="1008">
        <v>0</v>
      </c>
      <c r="P318" s="1009"/>
      <c r="Q318" s="292" t="s">
        <v>113</v>
      </c>
      <c r="R318" s="1137">
        <f t="shared" si="18"/>
        <v>0</v>
      </c>
      <c r="S318" s="1137"/>
    </row>
    <row r="319" spans="1:19" s="11" customFormat="1" ht="18" customHeight="1">
      <c r="A319" s="296">
        <v>22303</v>
      </c>
      <c r="B319" s="868" t="s">
        <v>813</v>
      </c>
      <c r="C319" s="868"/>
      <c r="D319" s="869" t="s">
        <v>814</v>
      </c>
      <c r="E319" s="869"/>
      <c r="F319" s="869"/>
      <c r="G319" s="869"/>
      <c r="H319" s="869"/>
      <c r="I319" s="869"/>
      <c r="J319" s="872"/>
      <c r="K319" s="285" t="s">
        <v>113</v>
      </c>
      <c r="L319" s="1008">
        <v>0</v>
      </c>
      <c r="M319" s="1009"/>
      <c r="N319" s="240" t="s">
        <v>113</v>
      </c>
      <c r="O319" s="1008">
        <v>0</v>
      </c>
      <c r="P319" s="1009"/>
      <c r="Q319" s="240" t="s">
        <v>113</v>
      </c>
      <c r="R319" s="1010">
        <f t="shared" si="18"/>
        <v>0</v>
      </c>
      <c r="S319" s="1010"/>
    </row>
    <row r="320" spans="1:19" s="11" customFormat="1" ht="18" customHeight="1">
      <c r="A320" s="296">
        <v>22304</v>
      </c>
      <c r="B320" s="868" t="s">
        <v>815</v>
      </c>
      <c r="C320" s="868"/>
      <c r="D320" s="869" t="s">
        <v>816</v>
      </c>
      <c r="E320" s="869"/>
      <c r="F320" s="869"/>
      <c r="G320" s="869"/>
      <c r="H320" s="869"/>
      <c r="I320" s="869"/>
      <c r="J320" s="872"/>
      <c r="K320" s="285" t="s">
        <v>113</v>
      </c>
      <c r="L320" s="1008">
        <v>0</v>
      </c>
      <c r="M320" s="1009"/>
      <c r="N320" s="240" t="s">
        <v>113</v>
      </c>
      <c r="O320" s="1008">
        <v>0</v>
      </c>
      <c r="P320" s="1009"/>
      <c r="Q320" s="240" t="s">
        <v>113</v>
      </c>
      <c r="R320" s="1010">
        <f t="shared" si="18"/>
        <v>0</v>
      </c>
      <c r="S320" s="1010"/>
    </row>
    <row r="321" spans="1:19" s="11" customFormat="1" ht="18" customHeight="1">
      <c r="A321" s="296">
        <v>22305</v>
      </c>
      <c r="B321" s="868" t="s">
        <v>817</v>
      </c>
      <c r="C321" s="868"/>
      <c r="D321" s="869" t="s">
        <v>818</v>
      </c>
      <c r="E321" s="869"/>
      <c r="F321" s="869"/>
      <c r="G321" s="869"/>
      <c r="H321" s="869"/>
      <c r="I321" s="869"/>
      <c r="J321" s="872"/>
      <c r="K321" s="285" t="s">
        <v>113</v>
      </c>
      <c r="L321" s="1008">
        <v>0</v>
      </c>
      <c r="M321" s="1009"/>
      <c r="N321" s="240" t="s">
        <v>113</v>
      </c>
      <c r="O321" s="1008">
        <v>0</v>
      </c>
      <c r="P321" s="1009"/>
      <c r="Q321" s="240" t="s">
        <v>113</v>
      </c>
      <c r="R321" s="1010">
        <f t="shared" si="18"/>
        <v>0</v>
      </c>
      <c r="S321" s="1010"/>
    </row>
    <row r="322" spans="1:19" s="11" customFormat="1" ht="27" customHeight="1">
      <c r="A322" s="296">
        <v>22306</v>
      </c>
      <c r="B322" s="852" t="s">
        <v>1421</v>
      </c>
      <c r="C322" s="868"/>
      <c r="D322" s="833" t="s">
        <v>819</v>
      </c>
      <c r="E322" s="833"/>
      <c r="F322" s="833"/>
      <c r="G322" s="833"/>
      <c r="H322" s="833"/>
      <c r="I322" s="833"/>
      <c r="J322" s="848"/>
      <c r="K322" s="285" t="s">
        <v>113</v>
      </c>
      <c r="L322" s="1008">
        <v>0</v>
      </c>
      <c r="M322" s="1009"/>
      <c r="N322" s="240" t="s">
        <v>113</v>
      </c>
      <c r="O322" s="1008">
        <v>0</v>
      </c>
      <c r="P322" s="1009"/>
      <c r="Q322" s="240" t="s">
        <v>113</v>
      </c>
      <c r="R322" s="1010">
        <f t="shared" si="18"/>
        <v>0</v>
      </c>
      <c r="S322" s="1010"/>
    </row>
    <row r="323" spans="1:19" s="11" customFormat="1" ht="18" customHeight="1">
      <c r="A323" s="296">
        <v>22307</v>
      </c>
      <c r="B323" s="868" t="s">
        <v>820</v>
      </c>
      <c r="C323" s="868"/>
      <c r="D323" s="869" t="s">
        <v>821</v>
      </c>
      <c r="E323" s="869"/>
      <c r="F323" s="869"/>
      <c r="G323" s="869"/>
      <c r="H323" s="869"/>
      <c r="I323" s="869"/>
      <c r="J323" s="872"/>
      <c r="K323" s="285" t="s">
        <v>113</v>
      </c>
      <c r="L323" s="1008">
        <v>0</v>
      </c>
      <c r="M323" s="1009"/>
      <c r="N323" s="240" t="s">
        <v>113</v>
      </c>
      <c r="O323" s="1008">
        <v>0</v>
      </c>
      <c r="P323" s="1009"/>
      <c r="Q323" s="240" t="s">
        <v>113</v>
      </c>
      <c r="R323" s="1010">
        <f t="shared" si="18"/>
        <v>0</v>
      </c>
      <c r="S323" s="1010"/>
    </row>
    <row r="324" spans="1:19" s="11" customFormat="1" ht="18" customHeight="1">
      <c r="A324" s="296">
        <v>22308</v>
      </c>
      <c r="B324" s="868" t="s">
        <v>822</v>
      </c>
      <c r="C324" s="868"/>
      <c r="D324" s="869" t="s">
        <v>823</v>
      </c>
      <c r="E324" s="869"/>
      <c r="F324" s="869"/>
      <c r="G324" s="869"/>
      <c r="H324" s="869"/>
      <c r="I324" s="869"/>
      <c r="J324" s="872"/>
      <c r="K324" s="285" t="s">
        <v>113</v>
      </c>
      <c r="L324" s="1008">
        <v>0</v>
      </c>
      <c r="M324" s="1009"/>
      <c r="N324" s="240" t="s">
        <v>113</v>
      </c>
      <c r="O324" s="1008">
        <v>0</v>
      </c>
      <c r="P324" s="1009"/>
      <c r="Q324" s="240" t="s">
        <v>113</v>
      </c>
      <c r="R324" s="1010">
        <f t="shared" si="18"/>
        <v>0</v>
      </c>
      <c r="S324" s="1010"/>
    </row>
    <row r="325" spans="1:19" s="11" customFormat="1" ht="18" customHeight="1">
      <c r="A325" s="296">
        <v>22309</v>
      </c>
      <c r="B325" s="1018" t="s">
        <v>824</v>
      </c>
      <c r="C325" s="1018"/>
      <c r="D325" s="869" t="s">
        <v>825</v>
      </c>
      <c r="E325" s="869"/>
      <c r="F325" s="869"/>
      <c r="G325" s="869"/>
      <c r="H325" s="869"/>
      <c r="I325" s="869"/>
      <c r="J325" s="872"/>
      <c r="K325" s="285" t="s">
        <v>113</v>
      </c>
      <c r="L325" s="1008">
        <v>0</v>
      </c>
      <c r="M325" s="1009"/>
      <c r="N325" s="240" t="s">
        <v>113</v>
      </c>
      <c r="O325" s="1008">
        <v>0</v>
      </c>
      <c r="P325" s="1009"/>
      <c r="Q325" s="240" t="s">
        <v>113</v>
      </c>
      <c r="R325" s="1010">
        <f t="shared" si="18"/>
        <v>0</v>
      </c>
      <c r="S325" s="1010"/>
    </row>
    <row r="326" spans="1:19" s="11" customFormat="1" ht="18" customHeight="1">
      <c r="A326" s="296">
        <v>22310</v>
      </c>
      <c r="B326" s="868" t="s">
        <v>801</v>
      </c>
      <c r="C326" s="868"/>
      <c r="D326" s="869" t="s">
        <v>802</v>
      </c>
      <c r="E326" s="869"/>
      <c r="F326" s="869"/>
      <c r="G326" s="869"/>
      <c r="H326" s="869"/>
      <c r="I326" s="869"/>
      <c r="J326" s="872"/>
      <c r="K326" s="285" t="s">
        <v>113</v>
      </c>
      <c r="L326" s="1008">
        <v>0</v>
      </c>
      <c r="M326" s="1009"/>
      <c r="N326" s="240" t="s">
        <v>113</v>
      </c>
      <c r="O326" s="1008">
        <v>0</v>
      </c>
      <c r="P326" s="1009"/>
      <c r="Q326" s="240" t="s">
        <v>113</v>
      </c>
      <c r="R326" s="1010">
        <f t="shared" si="18"/>
        <v>0</v>
      </c>
      <c r="S326" s="1010"/>
    </row>
    <row r="327" spans="1:19" s="11" customFormat="1" ht="18" customHeight="1">
      <c r="A327" s="296">
        <v>22311</v>
      </c>
      <c r="B327" s="868" t="s">
        <v>803</v>
      </c>
      <c r="C327" s="868"/>
      <c r="D327" s="869" t="s">
        <v>804</v>
      </c>
      <c r="E327" s="869"/>
      <c r="F327" s="869"/>
      <c r="G327" s="869"/>
      <c r="H327" s="869"/>
      <c r="I327" s="869"/>
      <c r="J327" s="872"/>
      <c r="K327" s="285" t="s">
        <v>113</v>
      </c>
      <c r="L327" s="1008">
        <v>0</v>
      </c>
      <c r="M327" s="1009"/>
      <c r="N327" s="240" t="s">
        <v>113</v>
      </c>
      <c r="O327" s="1008">
        <v>0</v>
      </c>
      <c r="P327" s="1009"/>
      <c r="Q327" s="240" t="s">
        <v>113</v>
      </c>
      <c r="R327" s="1010">
        <f t="shared" si="18"/>
        <v>0</v>
      </c>
      <c r="S327" s="1010"/>
    </row>
    <row r="328" spans="1:19" s="11" customFormat="1" ht="18" customHeight="1">
      <c r="A328" s="296">
        <v>22312</v>
      </c>
      <c r="B328" s="868" t="s">
        <v>805</v>
      </c>
      <c r="C328" s="868"/>
      <c r="D328" s="869" t="s">
        <v>806</v>
      </c>
      <c r="E328" s="869"/>
      <c r="F328" s="869"/>
      <c r="G328" s="869"/>
      <c r="H328" s="869"/>
      <c r="I328" s="869"/>
      <c r="J328" s="872"/>
      <c r="K328" s="285" t="s">
        <v>113</v>
      </c>
      <c r="L328" s="1008">
        <v>0</v>
      </c>
      <c r="M328" s="1009"/>
      <c r="N328" s="240" t="s">
        <v>113</v>
      </c>
      <c r="O328" s="1008">
        <v>0</v>
      </c>
      <c r="P328" s="1009"/>
      <c r="Q328" s="240" t="s">
        <v>113</v>
      </c>
      <c r="R328" s="1010">
        <f t="shared" si="18"/>
        <v>0</v>
      </c>
      <c r="S328" s="1010"/>
    </row>
    <row r="329" spans="1:19" s="11" customFormat="1" ht="18" customHeight="1">
      <c r="A329" s="296">
        <v>22313</v>
      </c>
      <c r="B329" s="868" t="s">
        <v>807</v>
      </c>
      <c r="C329" s="868"/>
      <c r="D329" s="869" t="s">
        <v>808</v>
      </c>
      <c r="E329" s="869"/>
      <c r="F329" s="869"/>
      <c r="G329" s="869"/>
      <c r="H329" s="869"/>
      <c r="I329" s="869"/>
      <c r="J329" s="872"/>
      <c r="K329" s="285" t="s">
        <v>113</v>
      </c>
      <c r="L329" s="1008">
        <v>0</v>
      </c>
      <c r="M329" s="1009"/>
      <c r="N329" s="240" t="s">
        <v>113</v>
      </c>
      <c r="O329" s="1008">
        <v>0</v>
      </c>
      <c r="P329" s="1009"/>
      <c r="Q329" s="240" t="s">
        <v>113</v>
      </c>
      <c r="R329" s="1010">
        <f t="shared" si="18"/>
        <v>0</v>
      </c>
      <c r="S329" s="1010"/>
    </row>
    <row r="330" spans="1:19" s="11" customFormat="1" ht="18" customHeight="1">
      <c r="A330" s="244">
        <v>22314</v>
      </c>
      <c r="B330" s="812" t="s">
        <v>1570</v>
      </c>
      <c r="C330" s="812"/>
      <c r="D330" s="810" t="s">
        <v>1584</v>
      </c>
      <c r="E330" s="810"/>
      <c r="F330" s="810"/>
      <c r="G330" s="810"/>
      <c r="H330" s="810"/>
      <c r="I330" s="810"/>
      <c r="J330" s="811"/>
      <c r="K330" s="802" t="s">
        <v>113</v>
      </c>
      <c r="L330" s="989">
        <v>0</v>
      </c>
      <c r="M330" s="990"/>
      <c r="N330" s="804" t="s">
        <v>113</v>
      </c>
      <c r="O330" s="989">
        <v>0</v>
      </c>
      <c r="P330" s="990"/>
      <c r="Q330" s="804" t="s">
        <v>113</v>
      </c>
      <c r="R330" s="993">
        <f t="shared" si="18"/>
        <v>0</v>
      </c>
      <c r="S330" s="993"/>
    </row>
    <row r="331" spans="1:19" s="11" customFormat="1" ht="18" customHeight="1" thickBot="1">
      <c r="A331" s="497"/>
      <c r="B331" s="808"/>
      <c r="C331" s="808"/>
      <c r="D331" s="808"/>
      <c r="E331" s="808"/>
      <c r="F331" s="808"/>
      <c r="G331" s="808"/>
      <c r="H331" s="808"/>
      <c r="I331" s="808"/>
      <c r="J331" s="809"/>
      <c r="K331" s="803"/>
      <c r="L331" s="991"/>
      <c r="M331" s="992"/>
      <c r="N331" s="805"/>
      <c r="O331" s="991"/>
      <c r="P331" s="992"/>
      <c r="Q331" s="805"/>
      <c r="R331" s="994"/>
      <c r="S331" s="994"/>
    </row>
    <row r="332" spans="1:19" s="11" customFormat="1" ht="16.5" customHeight="1" thickTop="1">
      <c r="A332" s="1016" t="s">
        <v>1409</v>
      </c>
      <c r="B332" s="1016"/>
      <c r="C332" s="1016"/>
      <c r="D332" s="1016"/>
      <c r="E332" s="1016"/>
      <c r="F332" s="1016"/>
      <c r="G332" s="1016"/>
      <c r="H332" s="1016"/>
      <c r="I332" s="1016"/>
      <c r="J332" s="1017"/>
      <c r="K332" s="311" t="s">
        <v>113</v>
      </c>
      <c r="L332" s="1084">
        <f>SUM(L317:M331)</f>
        <v>0</v>
      </c>
      <c r="M332" s="1085"/>
      <c r="N332" s="246" t="s">
        <v>113</v>
      </c>
      <c r="O332" s="1084">
        <f>SUM(O317:P331)</f>
        <v>0</v>
      </c>
      <c r="P332" s="1085"/>
      <c r="Q332" s="246" t="s">
        <v>113</v>
      </c>
      <c r="R332" s="1084">
        <f>SUM(R317:S331)</f>
        <v>0</v>
      </c>
      <c r="S332" s="1084"/>
    </row>
    <row r="333" spans="1:19" s="11" customFormat="1" ht="18.75" customHeight="1">
      <c r="A333" s="259">
        <v>22400</v>
      </c>
      <c r="B333" s="818" t="s">
        <v>479</v>
      </c>
      <c r="C333" s="818"/>
      <c r="D333" s="819" t="s">
        <v>480</v>
      </c>
      <c r="E333" s="819"/>
      <c r="F333" s="819"/>
      <c r="G333" s="819"/>
      <c r="H333" s="819"/>
      <c r="I333" s="819"/>
      <c r="J333" s="820"/>
      <c r="K333" s="327"/>
      <c r="L333" s="1125"/>
      <c r="M333" s="1126"/>
      <c r="N333" s="329"/>
      <c r="O333" s="1125"/>
      <c r="P333" s="1126"/>
      <c r="Q333" s="329"/>
      <c r="R333" s="1125"/>
      <c r="S333" s="1125"/>
    </row>
    <row r="334" spans="1:19" s="11" customFormat="1" ht="18" customHeight="1">
      <c r="A334" s="296">
        <v>22401</v>
      </c>
      <c r="B334" s="833" t="s">
        <v>1422</v>
      </c>
      <c r="C334" s="833"/>
      <c r="D334" s="833" t="s">
        <v>826</v>
      </c>
      <c r="E334" s="833"/>
      <c r="F334" s="833"/>
      <c r="G334" s="833"/>
      <c r="H334" s="833"/>
      <c r="I334" s="833"/>
      <c r="J334" s="848"/>
      <c r="K334" s="285" t="s">
        <v>113</v>
      </c>
      <c r="L334" s="1008">
        <v>0</v>
      </c>
      <c r="M334" s="1009"/>
      <c r="N334" s="240" t="s">
        <v>113</v>
      </c>
      <c r="O334" s="1008">
        <v>0</v>
      </c>
      <c r="P334" s="1009"/>
      <c r="Q334" s="240" t="s">
        <v>113</v>
      </c>
      <c r="R334" s="1010">
        <f>L334+O334</f>
        <v>0</v>
      </c>
      <c r="S334" s="1010"/>
    </row>
    <row r="335" spans="1:19" s="11" customFormat="1" ht="18" customHeight="1">
      <c r="A335" s="296">
        <v>22402</v>
      </c>
      <c r="B335" s="833" t="s">
        <v>1423</v>
      </c>
      <c r="C335" s="833"/>
      <c r="D335" s="833" t="s">
        <v>827</v>
      </c>
      <c r="E335" s="833"/>
      <c r="F335" s="833"/>
      <c r="G335" s="833"/>
      <c r="H335" s="833"/>
      <c r="I335" s="833"/>
      <c r="J335" s="848"/>
      <c r="K335" s="285" t="s">
        <v>113</v>
      </c>
      <c r="L335" s="1008">
        <v>0</v>
      </c>
      <c r="M335" s="1009"/>
      <c r="N335" s="240" t="s">
        <v>113</v>
      </c>
      <c r="O335" s="1008">
        <v>0</v>
      </c>
      <c r="P335" s="1009"/>
      <c r="Q335" s="240" t="s">
        <v>113</v>
      </c>
      <c r="R335" s="1010">
        <f>L335+O335</f>
        <v>0</v>
      </c>
      <c r="S335" s="1010"/>
    </row>
    <row r="336" spans="1:19" s="11" customFormat="1" ht="37.5" customHeight="1">
      <c r="A336" s="296">
        <v>22403</v>
      </c>
      <c r="B336" s="852" t="s">
        <v>828</v>
      </c>
      <c r="C336" s="852"/>
      <c r="D336" s="833" t="s">
        <v>829</v>
      </c>
      <c r="E336" s="833"/>
      <c r="F336" s="833"/>
      <c r="G336" s="833"/>
      <c r="H336" s="833"/>
      <c r="I336" s="833"/>
      <c r="J336" s="848"/>
      <c r="K336" s="285" t="s">
        <v>113</v>
      </c>
      <c r="L336" s="1008">
        <v>0</v>
      </c>
      <c r="M336" s="1009"/>
      <c r="N336" s="240" t="s">
        <v>113</v>
      </c>
      <c r="O336" s="1008">
        <v>0</v>
      </c>
      <c r="P336" s="1009"/>
      <c r="Q336" s="240" t="s">
        <v>113</v>
      </c>
      <c r="R336" s="1010">
        <f>L336+O336</f>
        <v>0</v>
      </c>
      <c r="S336" s="1010"/>
    </row>
    <row r="337" spans="1:19" s="11" customFormat="1" ht="18" customHeight="1">
      <c r="A337" s="282">
        <v>22404</v>
      </c>
      <c r="B337" s="830" t="s">
        <v>1570</v>
      </c>
      <c r="C337" s="830"/>
      <c r="D337" s="797" t="s">
        <v>1584</v>
      </c>
      <c r="E337" s="797"/>
      <c r="F337" s="797"/>
      <c r="G337" s="797"/>
      <c r="H337" s="797"/>
      <c r="I337" s="797"/>
      <c r="J337" s="829"/>
      <c r="K337" s="802" t="s">
        <v>113</v>
      </c>
      <c r="L337" s="989">
        <v>0</v>
      </c>
      <c r="M337" s="990"/>
      <c r="N337" s="804" t="s">
        <v>113</v>
      </c>
      <c r="O337" s="989">
        <v>0</v>
      </c>
      <c r="P337" s="990"/>
      <c r="Q337" s="804" t="s">
        <v>113</v>
      </c>
      <c r="R337" s="993">
        <f>L337+O337</f>
        <v>0</v>
      </c>
      <c r="S337" s="993"/>
    </row>
    <row r="338" spans="1:19" s="11" customFormat="1" ht="18" customHeight="1" thickBot="1">
      <c r="A338" s="497"/>
      <c r="B338" s="808"/>
      <c r="C338" s="808"/>
      <c r="D338" s="808"/>
      <c r="E338" s="808"/>
      <c r="F338" s="808"/>
      <c r="G338" s="808"/>
      <c r="H338" s="808"/>
      <c r="I338" s="808"/>
      <c r="J338" s="809"/>
      <c r="K338" s="803"/>
      <c r="L338" s="991"/>
      <c r="M338" s="992"/>
      <c r="N338" s="805"/>
      <c r="O338" s="991"/>
      <c r="P338" s="992"/>
      <c r="Q338" s="805"/>
      <c r="R338" s="994"/>
      <c r="S338" s="994"/>
    </row>
    <row r="339" spans="1:19" s="11" customFormat="1" ht="16.5" customHeight="1" thickTop="1">
      <c r="A339" s="1016" t="s">
        <v>1409</v>
      </c>
      <c r="B339" s="1016"/>
      <c r="C339" s="1016"/>
      <c r="D339" s="1016"/>
      <c r="E339" s="1016"/>
      <c r="F339" s="1016"/>
      <c r="G339" s="1016"/>
      <c r="H339" s="1016"/>
      <c r="I339" s="1016"/>
      <c r="J339" s="1017"/>
      <c r="K339" s="246" t="s">
        <v>113</v>
      </c>
      <c r="L339" s="1084">
        <f>SUM(L334:M338)</f>
        <v>0</v>
      </c>
      <c r="M339" s="1085"/>
      <c r="N339" s="246" t="s">
        <v>113</v>
      </c>
      <c r="O339" s="1084">
        <f>SUM(O334:P338)</f>
        <v>0</v>
      </c>
      <c r="P339" s="1085"/>
      <c r="Q339" s="246" t="s">
        <v>113</v>
      </c>
      <c r="R339" s="1084">
        <f>SUM(R334:S338)</f>
        <v>0</v>
      </c>
      <c r="S339" s="1084"/>
    </row>
    <row r="340" spans="1:19" s="11" customFormat="1" ht="30" customHeight="1">
      <c r="A340" s="281">
        <v>22500</v>
      </c>
      <c r="B340" s="1139" t="s">
        <v>830</v>
      </c>
      <c r="C340" s="1139"/>
      <c r="D340" s="1130" t="s">
        <v>1425</v>
      </c>
      <c r="E340" s="1140"/>
      <c r="F340" s="1140"/>
      <c r="G340" s="1140"/>
      <c r="H340" s="1140"/>
      <c r="I340" s="1140"/>
      <c r="J340" s="1141"/>
      <c r="K340" s="330"/>
      <c r="L340" s="1142"/>
      <c r="M340" s="1142"/>
      <c r="N340" s="331"/>
      <c r="O340" s="1142"/>
      <c r="P340" s="1142"/>
      <c r="Q340" s="331"/>
      <c r="R340" s="1142"/>
      <c r="S340" s="1142"/>
    </row>
    <row r="341" spans="1:19" s="11" customFormat="1" ht="18" customHeight="1">
      <c r="A341" s="296">
        <v>22501</v>
      </c>
      <c r="B341" s="1018" t="s">
        <v>831</v>
      </c>
      <c r="C341" s="1019"/>
      <c r="D341" s="869" t="s">
        <v>832</v>
      </c>
      <c r="E341" s="869"/>
      <c r="F341" s="869"/>
      <c r="G341" s="869"/>
      <c r="H341" s="869"/>
      <c r="I341" s="869"/>
      <c r="J341" s="872"/>
      <c r="K341" s="285" t="s">
        <v>113</v>
      </c>
      <c r="L341" s="1008">
        <v>0</v>
      </c>
      <c r="M341" s="1009"/>
      <c r="N341" s="240" t="s">
        <v>113</v>
      </c>
      <c r="O341" s="1008">
        <v>0</v>
      </c>
      <c r="P341" s="1009"/>
      <c r="Q341" s="240" t="s">
        <v>113</v>
      </c>
      <c r="R341" s="1010">
        <f>L341+O341</f>
        <v>0</v>
      </c>
      <c r="S341" s="1010"/>
    </row>
    <row r="342" spans="1:19" s="11" customFormat="1" ht="18" customHeight="1">
      <c r="A342" s="296">
        <v>22502</v>
      </c>
      <c r="B342" s="868" t="s">
        <v>1424</v>
      </c>
      <c r="C342" s="1138"/>
      <c r="D342" s="869" t="s">
        <v>833</v>
      </c>
      <c r="E342" s="869"/>
      <c r="F342" s="869"/>
      <c r="G342" s="869"/>
      <c r="H342" s="869"/>
      <c r="I342" s="869"/>
      <c r="J342" s="872"/>
      <c r="K342" s="285" t="s">
        <v>113</v>
      </c>
      <c r="L342" s="1008">
        <v>0</v>
      </c>
      <c r="M342" s="1009"/>
      <c r="N342" s="240" t="s">
        <v>113</v>
      </c>
      <c r="O342" s="1008">
        <v>0</v>
      </c>
      <c r="P342" s="1009"/>
      <c r="Q342" s="240" t="s">
        <v>113</v>
      </c>
      <c r="R342" s="1010">
        <f>L342+O342</f>
        <v>0</v>
      </c>
      <c r="S342" s="1010"/>
    </row>
    <row r="343" spans="1:19" s="11" customFormat="1" ht="18" customHeight="1">
      <c r="A343" s="296">
        <v>22503</v>
      </c>
      <c r="B343" s="1018" t="s">
        <v>834</v>
      </c>
      <c r="C343" s="1019"/>
      <c r="D343" s="869" t="s">
        <v>835</v>
      </c>
      <c r="E343" s="869"/>
      <c r="F343" s="869"/>
      <c r="G343" s="869"/>
      <c r="H343" s="869"/>
      <c r="I343" s="869"/>
      <c r="J343" s="872"/>
      <c r="K343" s="285" t="s">
        <v>113</v>
      </c>
      <c r="L343" s="1008">
        <v>0</v>
      </c>
      <c r="M343" s="1009"/>
      <c r="N343" s="240" t="s">
        <v>113</v>
      </c>
      <c r="O343" s="1008">
        <v>0</v>
      </c>
      <c r="P343" s="1009"/>
      <c r="Q343" s="240" t="s">
        <v>113</v>
      </c>
      <c r="R343" s="1010">
        <f>L343+O343</f>
        <v>0</v>
      </c>
      <c r="S343" s="1010"/>
    </row>
    <row r="344" spans="1:19" s="11" customFormat="1" ht="18" customHeight="1">
      <c r="A344" s="296">
        <v>22504</v>
      </c>
      <c r="B344" s="1018" t="s">
        <v>836</v>
      </c>
      <c r="C344" s="1019"/>
      <c r="D344" s="869" t="s">
        <v>837</v>
      </c>
      <c r="E344" s="869"/>
      <c r="F344" s="869"/>
      <c r="G344" s="869"/>
      <c r="H344" s="869"/>
      <c r="I344" s="869"/>
      <c r="J344" s="872"/>
      <c r="K344" s="285" t="s">
        <v>113</v>
      </c>
      <c r="L344" s="1008">
        <v>0</v>
      </c>
      <c r="M344" s="1009"/>
      <c r="N344" s="240" t="s">
        <v>113</v>
      </c>
      <c r="O344" s="1008">
        <v>0</v>
      </c>
      <c r="P344" s="1009"/>
      <c r="Q344" s="240" t="s">
        <v>113</v>
      </c>
      <c r="R344" s="1010">
        <f>L344+O344</f>
        <v>0</v>
      </c>
      <c r="S344" s="1010"/>
    </row>
    <row r="345" spans="1:19" s="11" customFormat="1" ht="18" customHeight="1">
      <c r="A345" s="244">
        <v>22505</v>
      </c>
      <c r="B345" s="812" t="s">
        <v>1570</v>
      </c>
      <c r="C345" s="812"/>
      <c r="D345" s="810" t="s">
        <v>1584</v>
      </c>
      <c r="E345" s="810"/>
      <c r="F345" s="810"/>
      <c r="G345" s="810"/>
      <c r="H345" s="810"/>
      <c r="I345" s="810"/>
      <c r="J345" s="811"/>
      <c r="K345" s="802" t="s">
        <v>113</v>
      </c>
      <c r="L345" s="989">
        <v>0</v>
      </c>
      <c r="M345" s="990"/>
      <c r="N345" s="804" t="s">
        <v>113</v>
      </c>
      <c r="O345" s="989">
        <v>0</v>
      </c>
      <c r="P345" s="990"/>
      <c r="Q345" s="804" t="s">
        <v>113</v>
      </c>
      <c r="R345" s="993">
        <f>L345+O345</f>
        <v>0</v>
      </c>
      <c r="S345" s="993"/>
    </row>
    <row r="346" spans="1:19" s="11" customFormat="1" ht="18" customHeight="1" thickBot="1">
      <c r="A346" s="497"/>
      <c r="B346" s="808"/>
      <c r="C346" s="808"/>
      <c r="D346" s="808"/>
      <c r="E346" s="808"/>
      <c r="F346" s="808"/>
      <c r="G346" s="808"/>
      <c r="H346" s="808"/>
      <c r="I346" s="808"/>
      <c r="J346" s="809"/>
      <c r="K346" s="803"/>
      <c r="L346" s="991"/>
      <c r="M346" s="992"/>
      <c r="N346" s="805"/>
      <c r="O346" s="991"/>
      <c r="P346" s="992"/>
      <c r="Q346" s="805"/>
      <c r="R346" s="994"/>
      <c r="S346" s="994"/>
    </row>
    <row r="347" spans="1:19" s="11" customFormat="1" ht="15.75" customHeight="1" thickTop="1">
      <c r="A347" s="1016" t="s">
        <v>1409</v>
      </c>
      <c r="B347" s="1016"/>
      <c r="C347" s="1016"/>
      <c r="D347" s="1016"/>
      <c r="E347" s="1016"/>
      <c r="F347" s="1016"/>
      <c r="G347" s="1016"/>
      <c r="H347" s="1016"/>
      <c r="I347" s="1016"/>
      <c r="J347" s="1017"/>
      <c r="K347" s="246" t="s">
        <v>113</v>
      </c>
      <c r="L347" s="1084">
        <f>SUM(L341:M346)</f>
        <v>0</v>
      </c>
      <c r="M347" s="1085"/>
      <c r="N347" s="246" t="s">
        <v>113</v>
      </c>
      <c r="O347" s="1084">
        <f>SUM(O341:P346)</f>
        <v>0</v>
      </c>
      <c r="P347" s="1085"/>
      <c r="Q347" s="246" t="s">
        <v>113</v>
      </c>
      <c r="R347" s="1084">
        <f>SUM(R341:S346)</f>
        <v>0</v>
      </c>
      <c r="S347" s="1084"/>
    </row>
    <row r="348" spans="1:19" s="11" customFormat="1" ht="30" customHeight="1">
      <c r="A348" s="281">
        <v>22600</v>
      </c>
      <c r="B348" s="843" t="s">
        <v>483</v>
      </c>
      <c r="C348" s="843"/>
      <c r="D348" s="844" t="s">
        <v>1426</v>
      </c>
      <c r="E348" s="844"/>
      <c r="F348" s="844"/>
      <c r="G348" s="844"/>
      <c r="H348" s="844"/>
      <c r="I348" s="844"/>
      <c r="J348" s="845"/>
      <c r="K348" s="332"/>
      <c r="L348" s="1143"/>
      <c r="M348" s="1144"/>
      <c r="N348" s="333"/>
      <c r="O348" s="1143"/>
      <c r="P348" s="1144"/>
      <c r="Q348" s="333"/>
      <c r="R348" s="1143"/>
      <c r="S348" s="1143"/>
    </row>
    <row r="349" spans="1:19" s="11" customFormat="1" ht="17.25" customHeight="1">
      <c r="A349" s="275"/>
      <c r="B349" s="1108" t="s">
        <v>838</v>
      </c>
      <c r="C349" s="1108"/>
      <c r="D349" s="913" t="s">
        <v>839</v>
      </c>
      <c r="E349" s="913"/>
      <c r="F349" s="913"/>
      <c r="G349" s="913"/>
      <c r="H349" s="913"/>
      <c r="I349" s="913"/>
      <c r="J349" s="946"/>
      <c r="K349" s="334"/>
      <c r="L349" s="1145"/>
      <c r="M349" s="1146"/>
      <c r="N349" s="335"/>
      <c r="O349" s="1145"/>
      <c r="P349" s="1146"/>
      <c r="Q349" s="336"/>
      <c r="R349" s="1145"/>
      <c r="S349" s="1145"/>
    </row>
    <row r="350" spans="1:19" s="11" customFormat="1" ht="20.100000000000001" customHeight="1">
      <c r="A350" s="473">
        <v>22601</v>
      </c>
      <c r="B350" s="852" t="s">
        <v>840</v>
      </c>
      <c r="C350" s="852"/>
      <c r="D350" s="833" t="s">
        <v>841</v>
      </c>
      <c r="E350" s="833"/>
      <c r="F350" s="833"/>
      <c r="G350" s="1013" t="s">
        <v>1339</v>
      </c>
      <c r="H350" s="1013"/>
      <c r="I350" s="241">
        <v>0</v>
      </c>
      <c r="J350" s="242" t="s">
        <v>52</v>
      </c>
      <c r="K350" s="285" t="s">
        <v>113</v>
      </c>
      <c r="L350" s="1008">
        <v>0</v>
      </c>
      <c r="M350" s="1009"/>
      <c r="N350" s="286" t="s">
        <v>113</v>
      </c>
      <c r="O350" s="1008">
        <v>0</v>
      </c>
      <c r="P350" s="1009"/>
      <c r="Q350" s="240" t="s">
        <v>113</v>
      </c>
      <c r="R350" s="1010">
        <f t="shared" ref="R350:R370" si="19">L350+O350</f>
        <v>0</v>
      </c>
      <c r="S350" s="1010"/>
    </row>
    <row r="351" spans="1:19" s="11" customFormat="1" ht="20.100000000000001" customHeight="1">
      <c r="A351" s="296">
        <v>22602</v>
      </c>
      <c r="B351" s="852" t="s">
        <v>842</v>
      </c>
      <c r="C351" s="852"/>
      <c r="D351" s="833" t="s">
        <v>843</v>
      </c>
      <c r="E351" s="833"/>
      <c r="F351" s="833"/>
      <c r="G351" s="1013" t="s">
        <v>1408</v>
      </c>
      <c r="H351" s="1013"/>
      <c r="I351" s="241">
        <v>0</v>
      </c>
      <c r="J351" s="242" t="s">
        <v>52</v>
      </c>
      <c r="K351" s="251" t="s">
        <v>113</v>
      </c>
      <c r="L351" s="1008">
        <v>0</v>
      </c>
      <c r="M351" s="1009"/>
      <c r="N351" s="286" t="s">
        <v>113</v>
      </c>
      <c r="O351" s="1008">
        <v>0</v>
      </c>
      <c r="P351" s="1009"/>
      <c r="Q351" s="240" t="s">
        <v>113</v>
      </c>
      <c r="R351" s="999">
        <f t="shared" si="19"/>
        <v>0</v>
      </c>
      <c r="S351" s="999"/>
    </row>
    <row r="352" spans="1:19" s="11" customFormat="1" ht="20.100000000000001" customHeight="1">
      <c r="A352" s="296">
        <v>22603</v>
      </c>
      <c r="B352" s="852" t="s">
        <v>844</v>
      </c>
      <c r="C352" s="852"/>
      <c r="D352" s="833" t="s">
        <v>545</v>
      </c>
      <c r="E352" s="833"/>
      <c r="F352" s="833"/>
      <c r="G352" s="1013" t="s">
        <v>1408</v>
      </c>
      <c r="H352" s="1013"/>
      <c r="I352" s="241">
        <v>0</v>
      </c>
      <c r="J352" s="242" t="s">
        <v>52</v>
      </c>
      <c r="K352" s="251" t="s">
        <v>113</v>
      </c>
      <c r="L352" s="1008">
        <v>0</v>
      </c>
      <c r="M352" s="1009"/>
      <c r="N352" s="286" t="s">
        <v>113</v>
      </c>
      <c r="O352" s="1008">
        <v>0</v>
      </c>
      <c r="P352" s="1009"/>
      <c r="Q352" s="240" t="s">
        <v>113</v>
      </c>
      <c r="R352" s="999">
        <f t="shared" si="19"/>
        <v>0</v>
      </c>
      <c r="S352" s="999"/>
    </row>
    <row r="353" spans="1:19" s="11" customFormat="1" ht="20.100000000000001" customHeight="1">
      <c r="A353" s="296">
        <v>22604</v>
      </c>
      <c r="B353" s="852" t="s">
        <v>845</v>
      </c>
      <c r="C353" s="852"/>
      <c r="D353" s="833" t="s">
        <v>846</v>
      </c>
      <c r="E353" s="833"/>
      <c r="F353" s="833"/>
      <c r="G353" s="833"/>
      <c r="H353" s="833"/>
      <c r="I353" s="833"/>
      <c r="J353" s="848"/>
      <c r="K353" s="285" t="s">
        <v>113</v>
      </c>
      <c r="L353" s="1008">
        <v>0</v>
      </c>
      <c r="M353" s="1009"/>
      <c r="N353" s="286" t="s">
        <v>113</v>
      </c>
      <c r="O353" s="1008">
        <v>0</v>
      </c>
      <c r="P353" s="1009"/>
      <c r="Q353" s="240" t="s">
        <v>113</v>
      </c>
      <c r="R353" s="999">
        <f t="shared" si="19"/>
        <v>0</v>
      </c>
      <c r="S353" s="999"/>
    </row>
    <row r="354" spans="1:19" s="11" customFormat="1" ht="20.100000000000001" customHeight="1">
      <c r="A354" s="296">
        <v>22605</v>
      </c>
      <c r="B354" s="852" t="s">
        <v>847</v>
      </c>
      <c r="C354" s="852"/>
      <c r="D354" s="833" t="s">
        <v>848</v>
      </c>
      <c r="E354" s="833"/>
      <c r="F354" s="833"/>
      <c r="G354" s="833"/>
      <c r="H354" s="833"/>
      <c r="I354" s="833"/>
      <c r="J354" s="848"/>
      <c r="K354" s="251" t="s">
        <v>113</v>
      </c>
      <c r="L354" s="1008">
        <v>0</v>
      </c>
      <c r="M354" s="1009"/>
      <c r="N354" s="286" t="s">
        <v>113</v>
      </c>
      <c r="O354" s="1008">
        <v>0</v>
      </c>
      <c r="P354" s="1009"/>
      <c r="Q354" s="240" t="s">
        <v>113</v>
      </c>
      <c r="R354" s="999">
        <f t="shared" si="19"/>
        <v>0</v>
      </c>
      <c r="S354" s="999"/>
    </row>
    <row r="355" spans="1:19" s="11" customFormat="1" ht="33.75" customHeight="1">
      <c r="A355" s="1147" t="s">
        <v>1645</v>
      </c>
      <c r="B355" s="1147"/>
      <c r="C355" s="1147"/>
      <c r="D355" s="1147"/>
      <c r="E355" s="1147"/>
      <c r="F355" s="1147"/>
      <c r="G355" s="1147"/>
      <c r="H355" s="1147"/>
      <c r="I355" s="1147"/>
      <c r="J355" s="1147"/>
      <c r="K355" s="1147"/>
      <c r="L355" s="1147"/>
      <c r="M355" s="1147"/>
      <c r="N355" s="1147"/>
      <c r="O355" s="1147"/>
      <c r="P355" s="1147"/>
      <c r="Q355" s="1147"/>
      <c r="R355" s="1147"/>
      <c r="S355" s="1147"/>
    </row>
    <row r="356" spans="1:19" s="11" customFormat="1" ht="20.100000000000001" customHeight="1">
      <c r="A356" s="296">
        <v>22606</v>
      </c>
      <c r="B356" s="852" t="s">
        <v>469</v>
      </c>
      <c r="C356" s="852"/>
      <c r="D356" s="833" t="s">
        <v>849</v>
      </c>
      <c r="E356" s="833"/>
      <c r="F356" s="833"/>
      <c r="G356" s="833"/>
      <c r="H356" s="833"/>
      <c r="I356" s="833"/>
      <c r="J356" s="848"/>
      <c r="K356" s="251" t="s">
        <v>113</v>
      </c>
      <c r="L356" s="1008">
        <v>0</v>
      </c>
      <c r="M356" s="1009"/>
      <c r="N356" s="286" t="s">
        <v>113</v>
      </c>
      <c r="O356" s="1008">
        <v>0</v>
      </c>
      <c r="P356" s="1009"/>
      <c r="Q356" s="240" t="s">
        <v>113</v>
      </c>
      <c r="R356" s="999">
        <f t="shared" si="19"/>
        <v>0</v>
      </c>
      <c r="S356" s="999"/>
    </row>
    <row r="357" spans="1:19" s="11" customFormat="1" ht="20.100000000000001" customHeight="1">
      <c r="A357" s="296">
        <v>22607</v>
      </c>
      <c r="B357" s="852" t="s">
        <v>451</v>
      </c>
      <c r="C357" s="852"/>
      <c r="D357" s="833" t="s">
        <v>452</v>
      </c>
      <c r="E357" s="833"/>
      <c r="F357" s="833"/>
      <c r="G357" s="833"/>
      <c r="H357" s="833"/>
      <c r="I357" s="833"/>
      <c r="J357" s="848"/>
      <c r="K357" s="285" t="s">
        <v>113</v>
      </c>
      <c r="L357" s="1008">
        <v>0</v>
      </c>
      <c r="M357" s="1009"/>
      <c r="N357" s="286" t="s">
        <v>113</v>
      </c>
      <c r="O357" s="1008">
        <v>0</v>
      </c>
      <c r="P357" s="1009"/>
      <c r="Q357" s="240" t="s">
        <v>113</v>
      </c>
      <c r="R357" s="999">
        <f t="shared" si="19"/>
        <v>0</v>
      </c>
      <c r="S357" s="999"/>
    </row>
    <row r="358" spans="1:19" s="11" customFormat="1" ht="20.100000000000001" customHeight="1">
      <c r="A358" s="296">
        <v>22608</v>
      </c>
      <c r="B358" s="852" t="s">
        <v>447</v>
      </c>
      <c r="C358" s="852"/>
      <c r="D358" s="833" t="s">
        <v>850</v>
      </c>
      <c r="E358" s="833"/>
      <c r="F358" s="833"/>
      <c r="G358" s="833"/>
      <c r="H358" s="833"/>
      <c r="I358" s="833"/>
      <c r="J358" s="848"/>
      <c r="K358" s="251" t="s">
        <v>113</v>
      </c>
      <c r="L358" s="1008">
        <v>0</v>
      </c>
      <c r="M358" s="1009"/>
      <c r="N358" s="286" t="s">
        <v>113</v>
      </c>
      <c r="O358" s="1008">
        <v>0</v>
      </c>
      <c r="P358" s="1009"/>
      <c r="Q358" s="240" t="s">
        <v>113</v>
      </c>
      <c r="R358" s="999">
        <f t="shared" si="19"/>
        <v>0</v>
      </c>
      <c r="S358" s="999"/>
    </row>
    <row r="359" spans="1:19" s="11" customFormat="1" ht="20.100000000000001" customHeight="1">
      <c r="A359" s="296">
        <v>22609</v>
      </c>
      <c r="B359" s="852" t="s">
        <v>453</v>
      </c>
      <c r="C359" s="852"/>
      <c r="D359" s="833" t="s">
        <v>454</v>
      </c>
      <c r="E359" s="833"/>
      <c r="F359" s="833"/>
      <c r="G359" s="833"/>
      <c r="H359" s="833"/>
      <c r="I359" s="833"/>
      <c r="J359" s="848"/>
      <c r="K359" s="251" t="s">
        <v>113</v>
      </c>
      <c r="L359" s="1008">
        <v>0</v>
      </c>
      <c r="M359" s="1009"/>
      <c r="N359" s="286" t="s">
        <v>113</v>
      </c>
      <c r="O359" s="1008">
        <v>0</v>
      </c>
      <c r="P359" s="1009"/>
      <c r="Q359" s="240" t="s">
        <v>113</v>
      </c>
      <c r="R359" s="999">
        <f t="shared" si="19"/>
        <v>0</v>
      </c>
      <c r="S359" s="999"/>
    </row>
    <row r="360" spans="1:19" s="11" customFormat="1" ht="20.100000000000001" customHeight="1">
      <c r="A360" s="296">
        <v>22610</v>
      </c>
      <c r="B360" s="852" t="s">
        <v>455</v>
      </c>
      <c r="C360" s="852"/>
      <c r="D360" s="833" t="s">
        <v>851</v>
      </c>
      <c r="E360" s="833"/>
      <c r="F360" s="833"/>
      <c r="G360" s="833"/>
      <c r="H360" s="833"/>
      <c r="I360" s="833"/>
      <c r="J360" s="848"/>
      <c r="K360" s="285" t="s">
        <v>113</v>
      </c>
      <c r="L360" s="1008">
        <v>0</v>
      </c>
      <c r="M360" s="1009"/>
      <c r="N360" s="286" t="s">
        <v>113</v>
      </c>
      <c r="O360" s="1008">
        <v>0</v>
      </c>
      <c r="P360" s="1009"/>
      <c r="Q360" s="240" t="s">
        <v>113</v>
      </c>
      <c r="R360" s="999">
        <f t="shared" si="19"/>
        <v>0</v>
      </c>
      <c r="S360" s="999"/>
    </row>
    <row r="361" spans="1:19" s="11" customFormat="1" ht="20.100000000000001" customHeight="1">
      <c r="A361" s="296">
        <v>22611</v>
      </c>
      <c r="B361" s="852" t="s">
        <v>852</v>
      </c>
      <c r="C361" s="852"/>
      <c r="D361" s="833" t="s">
        <v>853</v>
      </c>
      <c r="E361" s="833"/>
      <c r="F361" s="833"/>
      <c r="G361" s="833"/>
      <c r="H361" s="833"/>
      <c r="I361" s="833"/>
      <c r="J361" s="848"/>
      <c r="K361" s="251" t="s">
        <v>113</v>
      </c>
      <c r="L361" s="1008">
        <v>0</v>
      </c>
      <c r="M361" s="1009"/>
      <c r="N361" s="286" t="s">
        <v>113</v>
      </c>
      <c r="O361" s="1008">
        <v>0</v>
      </c>
      <c r="P361" s="1009"/>
      <c r="Q361" s="240" t="s">
        <v>113</v>
      </c>
      <c r="R361" s="999">
        <f t="shared" si="19"/>
        <v>0</v>
      </c>
      <c r="S361" s="999"/>
    </row>
    <row r="362" spans="1:19" s="11" customFormat="1" ht="20.100000000000001" customHeight="1">
      <c r="A362" s="296">
        <v>22612</v>
      </c>
      <c r="B362" s="852" t="s">
        <v>854</v>
      </c>
      <c r="C362" s="852"/>
      <c r="D362" s="833" t="s">
        <v>855</v>
      </c>
      <c r="E362" s="833"/>
      <c r="F362" s="833"/>
      <c r="G362" s="833"/>
      <c r="H362" s="833"/>
      <c r="I362" s="833"/>
      <c r="J362" s="848"/>
      <c r="K362" s="251" t="s">
        <v>113</v>
      </c>
      <c r="L362" s="1008">
        <v>0</v>
      </c>
      <c r="M362" s="1009"/>
      <c r="N362" s="286" t="s">
        <v>113</v>
      </c>
      <c r="O362" s="1008">
        <v>0</v>
      </c>
      <c r="P362" s="1009"/>
      <c r="Q362" s="240" t="s">
        <v>113</v>
      </c>
      <c r="R362" s="999">
        <f t="shared" si="19"/>
        <v>0</v>
      </c>
      <c r="S362" s="999"/>
    </row>
    <row r="363" spans="1:19" s="11" customFormat="1" ht="20.100000000000001" customHeight="1">
      <c r="A363" s="296">
        <v>22613</v>
      </c>
      <c r="B363" s="852" t="s">
        <v>458</v>
      </c>
      <c r="C363" s="852"/>
      <c r="D363" s="833" t="s">
        <v>459</v>
      </c>
      <c r="E363" s="833"/>
      <c r="F363" s="833"/>
      <c r="G363" s="833"/>
      <c r="H363" s="833"/>
      <c r="I363" s="833"/>
      <c r="J363" s="848"/>
      <c r="K363" s="285" t="s">
        <v>113</v>
      </c>
      <c r="L363" s="1008">
        <v>0</v>
      </c>
      <c r="M363" s="1009"/>
      <c r="N363" s="286" t="s">
        <v>113</v>
      </c>
      <c r="O363" s="1008">
        <v>0</v>
      </c>
      <c r="P363" s="1009"/>
      <c r="Q363" s="240" t="s">
        <v>113</v>
      </c>
      <c r="R363" s="999">
        <f t="shared" si="19"/>
        <v>0</v>
      </c>
      <c r="S363" s="999"/>
    </row>
    <row r="364" spans="1:19" s="11" customFormat="1" ht="20.100000000000001" customHeight="1">
      <c r="A364" s="296">
        <v>22614</v>
      </c>
      <c r="B364" s="852" t="s">
        <v>856</v>
      </c>
      <c r="C364" s="852"/>
      <c r="D364" s="833" t="s">
        <v>857</v>
      </c>
      <c r="E364" s="833"/>
      <c r="F364" s="833"/>
      <c r="G364" s="833"/>
      <c r="H364" s="833"/>
      <c r="I364" s="833"/>
      <c r="J364" s="848"/>
      <c r="K364" s="251" t="s">
        <v>113</v>
      </c>
      <c r="L364" s="1008">
        <v>0</v>
      </c>
      <c r="M364" s="1009"/>
      <c r="N364" s="286" t="s">
        <v>113</v>
      </c>
      <c r="O364" s="1008">
        <v>0</v>
      </c>
      <c r="P364" s="1009"/>
      <c r="Q364" s="240" t="s">
        <v>113</v>
      </c>
      <c r="R364" s="999">
        <f t="shared" si="19"/>
        <v>0</v>
      </c>
      <c r="S364" s="999"/>
    </row>
    <row r="365" spans="1:19" s="11" customFormat="1" ht="20.100000000000001" customHeight="1">
      <c r="A365" s="296">
        <v>22615</v>
      </c>
      <c r="B365" s="852" t="s">
        <v>858</v>
      </c>
      <c r="C365" s="852"/>
      <c r="D365" s="833" t="s">
        <v>859</v>
      </c>
      <c r="E365" s="833"/>
      <c r="F365" s="833"/>
      <c r="G365" s="833"/>
      <c r="H365" s="833"/>
      <c r="I365" s="833"/>
      <c r="J365" s="848"/>
      <c r="K365" s="251" t="s">
        <v>113</v>
      </c>
      <c r="L365" s="1008">
        <v>0</v>
      </c>
      <c r="M365" s="1009"/>
      <c r="N365" s="286" t="s">
        <v>113</v>
      </c>
      <c r="O365" s="1008">
        <v>0</v>
      </c>
      <c r="P365" s="1009"/>
      <c r="Q365" s="240" t="s">
        <v>113</v>
      </c>
      <c r="R365" s="999">
        <f t="shared" si="19"/>
        <v>0</v>
      </c>
      <c r="S365" s="999"/>
    </row>
    <row r="366" spans="1:19" s="11" customFormat="1" ht="20.100000000000001" customHeight="1">
      <c r="A366" s="296">
        <v>22616</v>
      </c>
      <c r="B366" s="852" t="s">
        <v>530</v>
      </c>
      <c r="C366" s="852"/>
      <c r="D366" s="833" t="s">
        <v>59</v>
      </c>
      <c r="E366" s="833"/>
      <c r="F366" s="833"/>
      <c r="G366" s="833"/>
      <c r="H366" s="833"/>
      <c r="I366" s="833"/>
      <c r="J366" s="848"/>
      <c r="K366" s="251" t="s">
        <v>113</v>
      </c>
      <c r="L366" s="1008">
        <v>0</v>
      </c>
      <c r="M366" s="1009"/>
      <c r="N366" s="286" t="s">
        <v>113</v>
      </c>
      <c r="O366" s="1008">
        <v>0</v>
      </c>
      <c r="P366" s="1009"/>
      <c r="Q366" s="240" t="s">
        <v>113</v>
      </c>
      <c r="R366" s="999">
        <f t="shared" si="19"/>
        <v>0</v>
      </c>
      <c r="S366" s="999"/>
    </row>
    <row r="367" spans="1:19" s="11" customFormat="1" ht="20.100000000000001" customHeight="1">
      <c r="A367" s="296">
        <v>22617</v>
      </c>
      <c r="B367" s="852" t="s">
        <v>739</v>
      </c>
      <c r="C367" s="852"/>
      <c r="D367" s="833" t="s">
        <v>860</v>
      </c>
      <c r="E367" s="833"/>
      <c r="F367" s="833"/>
      <c r="G367" s="833"/>
      <c r="H367" s="833"/>
      <c r="I367" s="833"/>
      <c r="J367" s="848"/>
      <c r="K367" s="251" t="s">
        <v>113</v>
      </c>
      <c r="L367" s="1008">
        <v>0</v>
      </c>
      <c r="M367" s="1009"/>
      <c r="N367" s="286" t="s">
        <v>113</v>
      </c>
      <c r="O367" s="1008">
        <v>0</v>
      </c>
      <c r="P367" s="1009"/>
      <c r="Q367" s="240" t="s">
        <v>113</v>
      </c>
      <c r="R367" s="999">
        <f t="shared" si="19"/>
        <v>0</v>
      </c>
      <c r="S367" s="999"/>
    </row>
    <row r="368" spans="1:19" s="11" customFormat="1" ht="20.100000000000001" customHeight="1">
      <c r="A368" s="296">
        <v>22618</v>
      </c>
      <c r="B368" s="852" t="s">
        <v>861</v>
      </c>
      <c r="C368" s="852"/>
      <c r="D368" s="833" t="s">
        <v>604</v>
      </c>
      <c r="E368" s="833"/>
      <c r="F368" s="833"/>
      <c r="G368" s="833"/>
      <c r="H368" s="833"/>
      <c r="I368" s="833"/>
      <c r="J368" s="848"/>
      <c r="K368" s="251" t="s">
        <v>113</v>
      </c>
      <c r="L368" s="1008">
        <v>0</v>
      </c>
      <c r="M368" s="1009"/>
      <c r="N368" s="286" t="s">
        <v>113</v>
      </c>
      <c r="O368" s="1008">
        <v>0</v>
      </c>
      <c r="P368" s="1009"/>
      <c r="Q368" s="240" t="s">
        <v>113</v>
      </c>
      <c r="R368" s="999">
        <f t="shared" si="19"/>
        <v>0</v>
      </c>
      <c r="S368" s="999"/>
    </row>
    <row r="369" spans="1:19" s="11" customFormat="1" ht="20.100000000000001" customHeight="1">
      <c r="A369" s="296">
        <v>22619</v>
      </c>
      <c r="B369" s="852" t="s">
        <v>862</v>
      </c>
      <c r="C369" s="852"/>
      <c r="D369" s="833" t="s">
        <v>863</v>
      </c>
      <c r="E369" s="833"/>
      <c r="F369" s="833"/>
      <c r="G369" s="833"/>
      <c r="H369" s="833"/>
      <c r="I369" s="833"/>
      <c r="J369" s="848"/>
      <c r="K369" s="285" t="s">
        <v>113</v>
      </c>
      <c r="L369" s="1008">
        <v>0</v>
      </c>
      <c r="M369" s="1009"/>
      <c r="N369" s="286" t="s">
        <v>113</v>
      </c>
      <c r="O369" s="1008">
        <v>0</v>
      </c>
      <c r="P369" s="1009"/>
      <c r="Q369" s="240" t="s">
        <v>113</v>
      </c>
      <c r="R369" s="999">
        <f t="shared" si="19"/>
        <v>0</v>
      </c>
      <c r="S369" s="999"/>
    </row>
    <row r="370" spans="1:19" s="11" customFormat="1" ht="20.100000000000001" customHeight="1">
      <c r="A370" s="244">
        <v>22620</v>
      </c>
      <c r="B370" s="830" t="s">
        <v>1570</v>
      </c>
      <c r="C370" s="830"/>
      <c r="D370" s="797" t="s">
        <v>1584</v>
      </c>
      <c r="E370" s="797"/>
      <c r="F370" s="797"/>
      <c r="G370" s="797"/>
      <c r="H370" s="797"/>
      <c r="I370" s="797"/>
      <c r="J370" s="829"/>
      <c r="K370" s="802" t="s">
        <v>113</v>
      </c>
      <c r="L370" s="989">
        <v>0</v>
      </c>
      <c r="M370" s="990"/>
      <c r="N370" s="804" t="s">
        <v>113</v>
      </c>
      <c r="O370" s="989">
        <v>0</v>
      </c>
      <c r="P370" s="990"/>
      <c r="Q370" s="804" t="s">
        <v>113</v>
      </c>
      <c r="R370" s="993">
        <f t="shared" si="19"/>
        <v>0</v>
      </c>
      <c r="S370" s="993"/>
    </row>
    <row r="371" spans="1:19" s="11" customFormat="1" ht="20.100000000000001" customHeight="1" thickBot="1">
      <c r="A371" s="497"/>
      <c r="B371" s="1025"/>
      <c r="C371" s="1025"/>
      <c r="D371" s="1025"/>
      <c r="E371" s="1025"/>
      <c r="F371" s="1025"/>
      <c r="G371" s="1025"/>
      <c r="H371" s="1025"/>
      <c r="I371" s="1025"/>
      <c r="J371" s="1026"/>
      <c r="K371" s="803"/>
      <c r="L371" s="991"/>
      <c r="M371" s="992"/>
      <c r="N371" s="805"/>
      <c r="O371" s="991"/>
      <c r="P371" s="992"/>
      <c r="Q371" s="805"/>
      <c r="R371" s="994"/>
      <c r="S371" s="994"/>
    </row>
    <row r="372" spans="1:19" s="11" customFormat="1" ht="20.100000000000001" customHeight="1" thickTop="1">
      <c r="A372" s="1152" t="s">
        <v>1383</v>
      </c>
      <c r="B372" s="1152"/>
      <c r="C372" s="1152"/>
      <c r="D372" s="1153"/>
      <c r="E372" s="1153"/>
      <c r="F372" s="1153"/>
      <c r="G372" s="1153"/>
      <c r="H372" s="1153"/>
      <c r="I372" s="1153"/>
      <c r="J372" s="1154"/>
      <c r="K372" s="338" t="s">
        <v>113</v>
      </c>
      <c r="L372" s="1155">
        <f>SUM(L350:M371)</f>
        <v>0</v>
      </c>
      <c r="M372" s="1156"/>
      <c r="N372" s="338" t="s">
        <v>113</v>
      </c>
      <c r="O372" s="1155">
        <f>SUM(O350:P371)</f>
        <v>0</v>
      </c>
      <c r="P372" s="1156"/>
      <c r="Q372" s="338" t="s">
        <v>113</v>
      </c>
      <c r="R372" s="1155">
        <f>SUM(R350:S371)</f>
        <v>0</v>
      </c>
      <c r="S372" s="1155"/>
    </row>
    <row r="373" spans="1:19" s="11" customFormat="1" ht="20.100000000000001" customHeight="1">
      <c r="A373" s="275"/>
      <c r="B373" s="1108" t="s">
        <v>864</v>
      </c>
      <c r="C373" s="1108"/>
      <c r="D373" s="1148" t="s">
        <v>865</v>
      </c>
      <c r="E373" s="1148"/>
      <c r="F373" s="1148"/>
      <c r="G373" s="1148"/>
      <c r="H373" s="1148"/>
      <c r="I373" s="1148"/>
      <c r="J373" s="1149"/>
      <c r="K373" s="1150"/>
      <c r="L373" s="1145"/>
      <c r="M373" s="1146"/>
      <c r="N373" s="1151"/>
      <c r="O373" s="1145"/>
      <c r="P373" s="1146"/>
      <c r="Q373" s="1151"/>
      <c r="R373" s="1145"/>
      <c r="S373" s="1145"/>
    </row>
    <row r="374" spans="1:19" s="11" customFormat="1" ht="20.100000000000001" customHeight="1">
      <c r="A374" s="296">
        <v>22621</v>
      </c>
      <c r="B374" s="852" t="s">
        <v>840</v>
      </c>
      <c r="C374" s="852"/>
      <c r="D374" s="833" t="s">
        <v>841</v>
      </c>
      <c r="E374" s="833"/>
      <c r="F374" s="833"/>
      <c r="G374" s="1013" t="s">
        <v>1339</v>
      </c>
      <c r="H374" s="1013"/>
      <c r="I374" s="241">
        <v>0</v>
      </c>
      <c r="J374" s="242" t="s">
        <v>52</v>
      </c>
      <c r="K374" s="251" t="s">
        <v>113</v>
      </c>
      <c r="L374" s="997">
        <v>0</v>
      </c>
      <c r="M374" s="998"/>
      <c r="N374" s="337" t="s">
        <v>113</v>
      </c>
      <c r="O374" s="997">
        <v>0</v>
      </c>
      <c r="P374" s="998"/>
      <c r="Q374" s="250" t="s">
        <v>113</v>
      </c>
      <c r="R374" s="999">
        <f t="shared" ref="R374:R393" si="20">L374+O374</f>
        <v>0</v>
      </c>
      <c r="S374" s="999"/>
    </row>
    <row r="375" spans="1:19" s="11" customFormat="1" ht="20.100000000000001" customHeight="1">
      <c r="A375" s="296">
        <v>22622</v>
      </c>
      <c r="B375" s="852" t="s">
        <v>842</v>
      </c>
      <c r="C375" s="852"/>
      <c r="D375" s="833" t="s">
        <v>843</v>
      </c>
      <c r="E375" s="833"/>
      <c r="F375" s="833"/>
      <c r="G375" s="1013" t="s">
        <v>1339</v>
      </c>
      <c r="H375" s="1013"/>
      <c r="I375" s="241">
        <v>0</v>
      </c>
      <c r="J375" s="242" t="s">
        <v>52</v>
      </c>
      <c r="K375" s="251" t="s">
        <v>113</v>
      </c>
      <c r="L375" s="1008">
        <v>0</v>
      </c>
      <c r="M375" s="1009"/>
      <c r="N375" s="286" t="s">
        <v>113</v>
      </c>
      <c r="O375" s="1008">
        <v>0</v>
      </c>
      <c r="P375" s="1009"/>
      <c r="Q375" s="240" t="s">
        <v>113</v>
      </c>
      <c r="R375" s="999">
        <f t="shared" si="20"/>
        <v>0</v>
      </c>
      <c r="S375" s="999"/>
    </row>
    <row r="376" spans="1:19" s="11" customFormat="1" ht="20.100000000000001" customHeight="1">
      <c r="A376" s="296">
        <v>22623</v>
      </c>
      <c r="B376" s="852" t="s">
        <v>844</v>
      </c>
      <c r="C376" s="852"/>
      <c r="D376" s="833" t="s">
        <v>545</v>
      </c>
      <c r="E376" s="833"/>
      <c r="F376" s="833"/>
      <c r="G376" s="1013" t="s">
        <v>1339</v>
      </c>
      <c r="H376" s="1013"/>
      <c r="I376" s="241">
        <v>0</v>
      </c>
      <c r="J376" s="242" t="s">
        <v>52</v>
      </c>
      <c r="K376" s="251" t="s">
        <v>113</v>
      </c>
      <c r="L376" s="1008">
        <v>0</v>
      </c>
      <c r="M376" s="1009"/>
      <c r="N376" s="286" t="s">
        <v>113</v>
      </c>
      <c r="O376" s="1008">
        <v>0</v>
      </c>
      <c r="P376" s="1009"/>
      <c r="Q376" s="240" t="s">
        <v>113</v>
      </c>
      <c r="R376" s="999">
        <f t="shared" si="20"/>
        <v>0</v>
      </c>
      <c r="S376" s="999"/>
    </row>
    <row r="377" spans="1:19" s="11" customFormat="1" ht="20.100000000000001" customHeight="1">
      <c r="A377" s="296">
        <v>22624</v>
      </c>
      <c r="B377" s="852" t="s">
        <v>845</v>
      </c>
      <c r="C377" s="852"/>
      <c r="D377" s="833" t="s">
        <v>846</v>
      </c>
      <c r="E377" s="833"/>
      <c r="F377" s="833"/>
      <c r="G377" s="833"/>
      <c r="H377" s="833"/>
      <c r="I377" s="833"/>
      <c r="J377" s="848"/>
      <c r="K377" s="285" t="s">
        <v>113</v>
      </c>
      <c r="L377" s="1008">
        <v>0</v>
      </c>
      <c r="M377" s="1009"/>
      <c r="N377" s="286" t="s">
        <v>113</v>
      </c>
      <c r="O377" s="1008">
        <v>0</v>
      </c>
      <c r="P377" s="1009"/>
      <c r="Q377" s="240" t="s">
        <v>113</v>
      </c>
      <c r="R377" s="999">
        <f t="shared" si="20"/>
        <v>0</v>
      </c>
      <c r="S377" s="999"/>
    </row>
    <row r="378" spans="1:19" s="11" customFormat="1" ht="20.100000000000001" customHeight="1">
      <c r="A378" s="296">
        <v>22625</v>
      </c>
      <c r="B378" s="852" t="s">
        <v>847</v>
      </c>
      <c r="C378" s="852"/>
      <c r="D378" s="833" t="s">
        <v>848</v>
      </c>
      <c r="E378" s="833"/>
      <c r="F378" s="833"/>
      <c r="G378" s="833"/>
      <c r="H378" s="833"/>
      <c r="I378" s="833"/>
      <c r="J378" s="848"/>
      <c r="K378" s="251" t="s">
        <v>113</v>
      </c>
      <c r="L378" s="1008">
        <v>0</v>
      </c>
      <c r="M378" s="1009"/>
      <c r="N378" s="286" t="s">
        <v>113</v>
      </c>
      <c r="O378" s="1008">
        <v>0</v>
      </c>
      <c r="P378" s="1009"/>
      <c r="Q378" s="240" t="s">
        <v>113</v>
      </c>
      <c r="R378" s="999">
        <f t="shared" si="20"/>
        <v>0</v>
      </c>
      <c r="S378" s="999"/>
    </row>
    <row r="379" spans="1:19" s="11" customFormat="1" ht="20.100000000000001" customHeight="1">
      <c r="A379" s="296">
        <v>22626</v>
      </c>
      <c r="B379" s="852" t="s">
        <v>469</v>
      </c>
      <c r="C379" s="852"/>
      <c r="D379" s="833" t="s">
        <v>849</v>
      </c>
      <c r="E379" s="833"/>
      <c r="F379" s="833"/>
      <c r="G379" s="833"/>
      <c r="H379" s="833"/>
      <c r="I379" s="833"/>
      <c r="J379" s="848"/>
      <c r="K379" s="251" t="s">
        <v>113</v>
      </c>
      <c r="L379" s="1008">
        <v>0</v>
      </c>
      <c r="M379" s="1009"/>
      <c r="N379" s="286" t="s">
        <v>113</v>
      </c>
      <c r="O379" s="1008">
        <v>0</v>
      </c>
      <c r="P379" s="1009"/>
      <c r="Q379" s="240" t="s">
        <v>113</v>
      </c>
      <c r="R379" s="999">
        <f t="shared" si="20"/>
        <v>0</v>
      </c>
      <c r="S379" s="999"/>
    </row>
    <row r="380" spans="1:19" s="11" customFormat="1" ht="18.75" customHeight="1">
      <c r="A380" s="296">
        <v>22627</v>
      </c>
      <c r="B380" s="852" t="s">
        <v>451</v>
      </c>
      <c r="C380" s="852"/>
      <c r="D380" s="833" t="s">
        <v>452</v>
      </c>
      <c r="E380" s="833"/>
      <c r="F380" s="833"/>
      <c r="G380" s="833"/>
      <c r="H380" s="833"/>
      <c r="I380" s="833"/>
      <c r="J380" s="848"/>
      <c r="K380" s="285" t="s">
        <v>113</v>
      </c>
      <c r="L380" s="1008">
        <v>0</v>
      </c>
      <c r="M380" s="1009"/>
      <c r="N380" s="286" t="s">
        <v>113</v>
      </c>
      <c r="O380" s="1008">
        <v>0</v>
      </c>
      <c r="P380" s="1009"/>
      <c r="Q380" s="240" t="s">
        <v>113</v>
      </c>
      <c r="R380" s="999">
        <f t="shared" si="20"/>
        <v>0</v>
      </c>
      <c r="S380" s="999"/>
    </row>
    <row r="381" spans="1:19" s="11" customFormat="1" ht="18.75" customHeight="1">
      <c r="A381" s="296">
        <v>22628</v>
      </c>
      <c r="B381" s="852" t="s">
        <v>447</v>
      </c>
      <c r="C381" s="852"/>
      <c r="D381" s="833" t="s">
        <v>850</v>
      </c>
      <c r="E381" s="833"/>
      <c r="F381" s="833"/>
      <c r="G381" s="833"/>
      <c r="H381" s="833"/>
      <c r="I381" s="833"/>
      <c r="J381" s="848"/>
      <c r="K381" s="251" t="s">
        <v>113</v>
      </c>
      <c r="L381" s="1008">
        <v>0</v>
      </c>
      <c r="M381" s="1009"/>
      <c r="N381" s="286" t="s">
        <v>113</v>
      </c>
      <c r="O381" s="1008">
        <v>0</v>
      </c>
      <c r="P381" s="1009"/>
      <c r="Q381" s="240" t="s">
        <v>113</v>
      </c>
      <c r="R381" s="999">
        <f t="shared" si="20"/>
        <v>0</v>
      </c>
      <c r="S381" s="999"/>
    </row>
    <row r="382" spans="1:19" s="11" customFormat="1" ht="18.75" customHeight="1">
      <c r="A382" s="296">
        <v>22629</v>
      </c>
      <c r="B382" s="852" t="s">
        <v>453</v>
      </c>
      <c r="C382" s="852"/>
      <c r="D382" s="833" t="s">
        <v>454</v>
      </c>
      <c r="E382" s="833"/>
      <c r="F382" s="833"/>
      <c r="G382" s="833"/>
      <c r="H382" s="833"/>
      <c r="I382" s="833"/>
      <c r="J382" s="848"/>
      <c r="K382" s="251" t="s">
        <v>113</v>
      </c>
      <c r="L382" s="1008">
        <v>0</v>
      </c>
      <c r="M382" s="1009"/>
      <c r="N382" s="286" t="s">
        <v>113</v>
      </c>
      <c r="O382" s="1008">
        <v>0</v>
      </c>
      <c r="P382" s="1009"/>
      <c r="Q382" s="240" t="s">
        <v>113</v>
      </c>
      <c r="R382" s="999">
        <f t="shared" si="20"/>
        <v>0</v>
      </c>
      <c r="S382" s="999"/>
    </row>
    <row r="383" spans="1:19" s="11" customFormat="1" ht="18.75" customHeight="1">
      <c r="A383" s="296">
        <v>22630</v>
      </c>
      <c r="B383" s="852" t="s">
        <v>455</v>
      </c>
      <c r="C383" s="852"/>
      <c r="D383" s="833" t="s">
        <v>851</v>
      </c>
      <c r="E383" s="833"/>
      <c r="F383" s="833"/>
      <c r="G383" s="833"/>
      <c r="H383" s="833"/>
      <c r="I383" s="833"/>
      <c r="J383" s="848"/>
      <c r="K383" s="285" t="s">
        <v>113</v>
      </c>
      <c r="L383" s="1008">
        <v>0</v>
      </c>
      <c r="M383" s="1009"/>
      <c r="N383" s="286" t="s">
        <v>113</v>
      </c>
      <c r="O383" s="1008">
        <v>0</v>
      </c>
      <c r="P383" s="1009"/>
      <c r="Q383" s="240" t="s">
        <v>113</v>
      </c>
      <c r="R383" s="999">
        <f t="shared" si="20"/>
        <v>0</v>
      </c>
      <c r="S383" s="999"/>
    </row>
    <row r="384" spans="1:19" s="11" customFormat="1" ht="18" customHeight="1">
      <c r="A384" s="296">
        <v>22631</v>
      </c>
      <c r="B384" s="852" t="s">
        <v>852</v>
      </c>
      <c r="C384" s="852"/>
      <c r="D384" s="833" t="s">
        <v>853</v>
      </c>
      <c r="E384" s="833"/>
      <c r="F384" s="833"/>
      <c r="G384" s="833"/>
      <c r="H384" s="833"/>
      <c r="I384" s="833"/>
      <c r="J384" s="848"/>
      <c r="K384" s="251" t="s">
        <v>113</v>
      </c>
      <c r="L384" s="1008">
        <v>0</v>
      </c>
      <c r="M384" s="1009"/>
      <c r="N384" s="286" t="s">
        <v>113</v>
      </c>
      <c r="O384" s="1008">
        <v>0</v>
      </c>
      <c r="P384" s="1009"/>
      <c r="Q384" s="240" t="s">
        <v>113</v>
      </c>
      <c r="R384" s="999">
        <f t="shared" si="20"/>
        <v>0</v>
      </c>
      <c r="S384" s="999"/>
    </row>
    <row r="385" spans="1:19" s="11" customFormat="1" ht="18" customHeight="1">
      <c r="A385" s="296">
        <v>22632</v>
      </c>
      <c r="B385" s="852" t="s">
        <v>854</v>
      </c>
      <c r="C385" s="852"/>
      <c r="D385" s="833" t="s">
        <v>855</v>
      </c>
      <c r="E385" s="833"/>
      <c r="F385" s="833"/>
      <c r="G385" s="833"/>
      <c r="H385" s="833"/>
      <c r="I385" s="833"/>
      <c r="J385" s="848"/>
      <c r="K385" s="251" t="s">
        <v>113</v>
      </c>
      <c r="L385" s="1008">
        <v>0</v>
      </c>
      <c r="M385" s="1009"/>
      <c r="N385" s="286" t="s">
        <v>113</v>
      </c>
      <c r="O385" s="1008">
        <v>0</v>
      </c>
      <c r="P385" s="1009"/>
      <c r="Q385" s="240" t="s">
        <v>113</v>
      </c>
      <c r="R385" s="999">
        <f t="shared" si="20"/>
        <v>0</v>
      </c>
      <c r="S385" s="999"/>
    </row>
    <row r="386" spans="1:19" s="11" customFormat="1" ht="18.75" customHeight="1">
      <c r="A386" s="296">
        <v>22633</v>
      </c>
      <c r="B386" s="852" t="s">
        <v>458</v>
      </c>
      <c r="C386" s="852"/>
      <c r="D386" s="833" t="s">
        <v>459</v>
      </c>
      <c r="E386" s="833"/>
      <c r="F386" s="833"/>
      <c r="G386" s="833"/>
      <c r="H386" s="833"/>
      <c r="I386" s="833"/>
      <c r="J386" s="848"/>
      <c r="K386" s="285" t="s">
        <v>113</v>
      </c>
      <c r="L386" s="1008">
        <v>0</v>
      </c>
      <c r="M386" s="1009"/>
      <c r="N386" s="286" t="s">
        <v>113</v>
      </c>
      <c r="O386" s="1008">
        <v>0</v>
      </c>
      <c r="P386" s="1009"/>
      <c r="Q386" s="240" t="s">
        <v>113</v>
      </c>
      <c r="R386" s="999">
        <f t="shared" si="20"/>
        <v>0</v>
      </c>
      <c r="S386" s="999"/>
    </row>
    <row r="387" spans="1:19" s="11" customFormat="1" ht="18" customHeight="1">
      <c r="A387" s="296">
        <v>22634</v>
      </c>
      <c r="B387" s="852" t="s">
        <v>856</v>
      </c>
      <c r="C387" s="852"/>
      <c r="D387" s="833" t="s">
        <v>857</v>
      </c>
      <c r="E387" s="833"/>
      <c r="F387" s="833"/>
      <c r="G387" s="833"/>
      <c r="H387" s="833"/>
      <c r="I387" s="833"/>
      <c r="J387" s="848"/>
      <c r="K387" s="251" t="s">
        <v>113</v>
      </c>
      <c r="L387" s="1008">
        <v>0</v>
      </c>
      <c r="M387" s="1009"/>
      <c r="N387" s="286" t="s">
        <v>113</v>
      </c>
      <c r="O387" s="1008">
        <v>0</v>
      </c>
      <c r="P387" s="1009"/>
      <c r="Q387" s="240" t="s">
        <v>113</v>
      </c>
      <c r="R387" s="999">
        <f t="shared" si="20"/>
        <v>0</v>
      </c>
      <c r="S387" s="999"/>
    </row>
    <row r="388" spans="1:19" s="11" customFormat="1" ht="18.75" customHeight="1">
      <c r="A388" s="296">
        <v>22635</v>
      </c>
      <c r="B388" s="852" t="s">
        <v>858</v>
      </c>
      <c r="C388" s="852"/>
      <c r="D388" s="833" t="s">
        <v>859</v>
      </c>
      <c r="E388" s="833"/>
      <c r="F388" s="833"/>
      <c r="G388" s="833"/>
      <c r="H388" s="833"/>
      <c r="I388" s="833"/>
      <c r="J388" s="848"/>
      <c r="K388" s="251" t="s">
        <v>113</v>
      </c>
      <c r="L388" s="1008">
        <v>0</v>
      </c>
      <c r="M388" s="1009"/>
      <c r="N388" s="286" t="s">
        <v>113</v>
      </c>
      <c r="O388" s="1008">
        <v>0</v>
      </c>
      <c r="P388" s="1009"/>
      <c r="Q388" s="240" t="s">
        <v>113</v>
      </c>
      <c r="R388" s="999">
        <f t="shared" si="20"/>
        <v>0</v>
      </c>
      <c r="S388" s="999"/>
    </row>
    <row r="389" spans="1:19" s="11" customFormat="1" ht="18.75" customHeight="1">
      <c r="A389" s="296">
        <v>22636</v>
      </c>
      <c r="B389" s="852" t="s">
        <v>530</v>
      </c>
      <c r="C389" s="852"/>
      <c r="D389" s="833" t="s">
        <v>59</v>
      </c>
      <c r="E389" s="833"/>
      <c r="F389" s="833"/>
      <c r="G389" s="833"/>
      <c r="H389" s="833"/>
      <c r="I389" s="833"/>
      <c r="J389" s="848"/>
      <c r="K389" s="251" t="s">
        <v>113</v>
      </c>
      <c r="L389" s="1008">
        <v>0</v>
      </c>
      <c r="M389" s="1009"/>
      <c r="N389" s="286" t="s">
        <v>113</v>
      </c>
      <c r="O389" s="1008">
        <v>0</v>
      </c>
      <c r="P389" s="1009"/>
      <c r="Q389" s="240" t="s">
        <v>113</v>
      </c>
      <c r="R389" s="999">
        <f t="shared" si="20"/>
        <v>0</v>
      </c>
      <c r="S389" s="999"/>
    </row>
    <row r="390" spans="1:19" s="11" customFormat="1" ht="20.100000000000001" customHeight="1">
      <c r="A390" s="296">
        <v>22637</v>
      </c>
      <c r="B390" s="852" t="s">
        <v>473</v>
      </c>
      <c r="C390" s="852"/>
      <c r="D390" s="833" t="s">
        <v>866</v>
      </c>
      <c r="E390" s="833"/>
      <c r="F390" s="833"/>
      <c r="G390" s="833"/>
      <c r="H390" s="833"/>
      <c r="I390" s="833"/>
      <c r="J390" s="848"/>
      <c r="K390" s="251" t="s">
        <v>113</v>
      </c>
      <c r="L390" s="1008">
        <v>0</v>
      </c>
      <c r="M390" s="1009"/>
      <c r="N390" s="286" t="s">
        <v>113</v>
      </c>
      <c r="O390" s="1008">
        <v>0</v>
      </c>
      <c r="P390" s="1009"/>
      <c r="Q390" s="240" t="s">
        <v>113</v>
      </c>
      <c r="R390" s="999">
        <f t="shared" si="20"/>
        <v>0</v>
      </c>
      <c r="S390" s="999"/>
    </row>
    <row r="391" spans="1:19" s="11" customFormat="1" ht="18.75" customHeight="1">
      <c r="A391" s="296">
        <v>22638</v>
      </c>
      <c r="B391" s="852" t="s">
        <v>861</v>
      </c>
      <c r="C391" s="852"/>
      <c r="D391" s="833" t="s">
        <v>604</v>
      </c>
      <c r="E391" s="833"/>
      <c r="F391" s="833"/>
      <c r="G391" s="833"/>
      <c r="H391" s="833"/>
      <c r="I391" s="833"/>
      <c r="J391" s="848"/>
      <c r="K391" s="251" t="s">
        <v>113</v>
      </c>
      <c r="L391" s="1008">
        <v>0</v>
      </c>
      <c r="M391" s="1009"/>
      <c r="N391" s="286" t="s">
        <v>113</v>
      </c>
      <c r="O391" s="1008">
        <v>0</v>
      </c>
      <c r="P391" s="1009"/>
      <c r="Q391" s="240" t="s">
        <v>113</v>
      </c>
      <c r="R391" s="999">
        <f t="shared" si="20"/>
        <v>0</v>
      </c>
      <c r="S391" s="999"/>
    </row>
    <row r="392" spans="1:19" s="11" customFormat="1" ht="18.75" customHeight="1">
      <c r="A392" s="296">
        <v>22639</v>
      </c>
      <c r="B392" s="852" t="s">
        <v>862</v>
      </c>
      <c r="C392" s="852"/>
      <c r="D392" s="833" t="s">
        <v>863</v>
      </c>
      <c r="E392" s="833"/>
      <c r="F392" s="833"/>
      <c r="G392" s="833"/>
      <c r="H392" s="833"/>
      <c r="I392" s="833"/>
      <c r="J392" s="848"/>
      <c r="K392" s="285" t="s">
        <v>113</v>
      </c>
      <c r="L392" s="1008">
        <v>0</v>
      </c>
      <c r="M392" s="1009"/>
      <c r="N392" s="286" t="s">
        <v>113</v>
      </c>
      <c r="O392" s="1008">
        <v>0</v>
      </c>
      <c r="P392" s="1009"/>
      <c r="Q392" s="240" t="s">
        <v>113</v>
      </c>
      <c r="R392" s="999">
        <f t="shared" si="20"/>
        <v>0</v>
      </c>
      <c r="S392" s="999"/>
    </row>
    <row r="393" spans="1:19" s="11" customFormat="1" ht="18" customHeight="1">
      <c r="A393" s="244">
        <v>22640</v>
      </c>
      <c r="B393" s="830" t="s">
        <v>1570</v>
      </c>
      <c r="C393" s="830"/>
      <c r="D393" s="797" t="s">
        <v>1584</v>
      </c>
      <c r="E393" s="797"/>
      <c r="F393" s="797"/>
      <c r="G393" s="797"/>
      <c r="H393" s="797"/>
      <c r="I393" s="797"/>
      <c r="J393" s="829"/>
      <c r="K393" s="802" t="s">
        <v>113</v>
      </c>
      <c r="L393" s="989">
        <v>0</v>
      </c>
      <c r="M393" s="990"/>
      <c r="N393" s="804" t="s">
        <v>113</v>
      </c>
      <c r="O393" s="989">
        <v>0</v>
      </c>
      <c r="P393" s="990"/>
      <c r="Q393" s="804" t="s">
        <v>113</v>
      </c>
      <c r="R393" s="993">
        <f t="shared" si="20"/>
        <v>0</v>
      </c>
      <c r="S393" s="993"/>
    </row>
    <row r="394" spans="1:19" s="11" customFormat="1" ht="18" customHeight="1" thickBot="1">
      <c r="A394" s="497"/>
      <c r="B394" s="1025"/>
      <c r="C394" s="1025"/>
      <c r="D394" s="1025"/>
      <c r="E394" s="1025"/>
      <c r="F394" s="1025"/>
      <c r="G394" s="1025"/>
      <c r="H394" s="1025"/>
      <c r="I394" s="1025"/>
      <c r="J394" s="1026"/>
      <c r="K394" s="803"/>
      <c r="L394" s="991"/>
      <c r="M394" s="992"/>
      <c r="N394" s="805"/>
      <c r="O394" s="991"/>
      <c r="P394" s="992"/>
      <c r="Q394" s="805"/>
      <c r="R394" s="994"/>
      <c r="S394" s="994"/>
    </row>
    <row r="395" spans="1:19" s="11" customFormat="1" ht="20.100000000000001" customHeight="1" thickTop="1" thickBot="1">
      <c r="A395" s="1031" t="s">
        <v>1383</v>
      </c>
      <c r="B395" s="1031"/>
      <c r="C395" s="1031"/>
      <c r="D395" s="1091"/>
      <c r="E395" s="1091"/>
      <c r="F395" s="1091"/>
      <c r="G395" s="1091"/>
      <c r="H395" s="1091"/>
      <c r="I395" s="1091"/>
      <c r="J395" s="1092"/>
      <c r="K395" s="338" t="s">
        <v>113</v>
      </c>
      <c r="L395" s="1155">
        <f>SUM(L374:M394)</f>
        <v>0</v>
      </c>
      <c r="M395" s="1156"/>
      <c r="N395" s="338" t="s">
        <v>113</v>
      </c>
      <c r="O395" s="1155">
        <f>SUM(O374:P394)</f>
        <v>0</v>
      </c>
      <c r="P395" s="1156"/>
      <c r="Q395" s="338" t="s">
        <v>113</v>
      </c>
      <c r="R395" s="1155">
        <f>SUM(R374:S394)</f>
        <v>0</v>
      </c>
      <c r="S395" s="1155"/>
    </row>
    <row r="396" spans="1:19" s="11" customFormat="1" ht="20.100000000000001" customHeight="1" thickTop="1">
      <c r="A396" s="1016" t="s">
        <v>1409</v>
      </c>
      <c r="B396" s="1016"/>
      <c r="C396" s="1016"/>
      <c r="D396" s="1016"/>
      <c r="E396" s="1016"/>
      <c r="F396" s="1016"/>
      <c r="G396" s="1016"/>
      <c r="H396" s="1016"/>
      <c r="I396" s="1016"/>
      <c r="J396" s="1017"/>
      <c r="K396" s="288" t="s">
        <v>113</v>
      </c>
      <c r="L396" s="1096">
        <f>L372+L395</f>
        <v>0</v>
      </c>
      <c r="M396" s="1097"/>
      <c r="N396" s="288" t="s">
        <v>113</v>
      </c>
      <c r="O396" s="1096">
        <f>O372+O395</f>
        <v>0</v>
      </c>
      <c r="P396" s="1097"/>
      <c r="Q396" s="288" t="s">
        <v>113</v>
      </c>
      <c r="R396" s="1096">
        <f>R372+R395</f>
        <v>0</v>
      </c>
      <c r="S396" s="1096"/>
    </row>
    <row r="397" spans="1:19" s="11" customFormat="1" ht="20.100000000000001" customHeight="1">
      <c r="A397" s="281">
        <v>22700</v>
      </c>
      <c r="B397" s="843" t="s">
        <v>484</v>
      </c>
      <c r="C397" s="843"/>
      <c r="D397" s="844" t="s">
        <v>485</v>
      </c>
      <c r="E397" s="844"/>
      <c r="F397" s="844"/>
      <c r="G397" s="844"/>
      <c r="H397" s="844"/>
      <c r="I397" s="844"/>
      <c r="J397" s="845"/>
      <c r="K397" s="1011"/>
      <c r="L397" s="1012"/>
      <c r="M397" s="1012"/>
      <c r="N397" s="1012"/>
      <c r="O397" s="1012"/>
      <c r="P397" s="1012"/>
      <c r="Q397" s="1012"/>
      <c r="R397" s="1012"/>
      <c r="S397" s="1012"/>
    </row>
    <row r="398" spans="1:19" s="11" customFormat="1" ht="18" customHeight="1">
      <c r="A398" s="296">
        <v>22701</v>
      </c>
      <c r="B398" s="852" t="s">
        <v>840</v>
      </c>
      <c r="C398" s="852"/>
      <c r="D398" s="833" t="s">
        <v>841</v>
      </c>
      <c r="E398" s="833"/>
      <c r="F398" s="833"/>
      <c r="G398" s="1013" t="s">
        <v>1408</v>
      </c>
      <c r="H398" s="1013"/>
      <c r="I398" s="241">
        <v>0</v>
      </c>
      <c r="J398" s="242" t="s">
        <v>52</v>
      </c>
      <c r="K398" s="251" t="s">
        <v>113</v>
      </c>
      <c r="L398" s="997">
        <v>0</v>
      </c>
      <c r="M398" s="998"/>
      <c r="N398" s="337" t="s">
        <v>113</v>
      </c>
      <c r="O398" s="997">
        <v>0</v>
      </c>
      <c r="P398" s="998"/>
      <c r="Q398" s="250" t="s">
        <v>113</v>
      </c>
      <c r="R398" s="999">
        <f t="shared" ref="R398:R400" si="21">L398+O398</f>
        <v>0</v>
      </c>
      <c r="S398" s="999"/>
    </row>
    <row r="399" spans="1:19" s="11" customFormat="1" ht="18" customHeight="1">
      <c r="A399" s="296">
        <v>22702</v>
      </c>
      <c r="B399" s="852" t="s">
        <v>842</v>
      </c>
      <c r="C399" s="852"/>
      <c r="D399" s="833" t="s">
        <v>843</v>
      </c>
      <c r="E399" s="833"/>
      <c r="F399" s="833"/>
      <c r="G399" s="1013" t="s">
        <v>1339</v>
      </c>
      <c r="H399" s="1013"/>
      <c r="I399" s="241">
        <v>0</v>
      </c>
      <c r="J399" s="242" t="s">
        <v>52</v>
      </c>
      <c r="K399" s="285" t="s">
        <v>113</v>
      </c>
      <c r="L399" s="1008">
        <v>0</v>
      </c>
      <c r="M399" s="1009"/>
      <c r="N399" s="286" t="s">
        <v>113</v>
      </c>
      <c r="O399" s="1008">
        <v>0</v>
      </c>
      <c r="P399" s="1009"/>
      <c r="Q399" s="240" t="s">
        <v>113</v>
      </c>
      <c r="R399" s="999">
        <f t="shared" si="21"/>
        <v>0</v>
      </c>
      <c r="S399" s="999"/>
    </row>
    <row r="400" spans="1:19" s="11" customFormat="1" ht="18.75" customHeight="1">
      <c r="A400" s="296">
        <v>22703</v>
      </c>
      <c r="B400" s="852" t="s">
        <v>867</v>
      </c>
      <c r="C400" s="852"/>
      <c r="D400" s="833" t="s">
        <v>868</v>
      </c>
      <c r="E400" s="833"/>
      <c r="F400" s="833"/>
      <c r="G400" s="833"/>
      <c r="H400" s="833"/>
      <c r="I400" s="833"/>
      <c r="J400" s="833"/>
      <c r="K400" s="251" t="s">
        <v>113</v>
      </c>
      <c r="L400" s="1008">
        <v>0</v>
      </c>
      <c r="M400" s="1009"/>
      <c r="N400" s="286" t="s">
        <v>113</v>
      </c>
      <c r="O400" s="1008">
        <v>0</v>
      </c>
      <c r="P400" s="1009"/>
      <c r="Q400" s="240" t="s">
        <v>113</v>
      </c>
      <c r="R400" s="999">
        <f t="shared" si="21"/>
        <v>0</v>
      </c>
      <c r="S400" s="999"/>
    </row>
    <row r="401" spans="1:19" s="11" customFormat="1" ht="17.25" customHeight="1">
      <c r="A401" s="473">
        <v>22704</v>
      </c>
      <c r="B401" s="852" t="s">
        <v>869</v>
      </c>
      <c r="C401" s="852"/>
      <c r="D401" s="833" t="s">
        <v>870</v>
      </c>
      <c r="E401" s="833"/>
      <c r="F401" s="833"/>
      <c r="G401" s="833"/>
      <c r="H401" s="833"/>
      <c r="I401" s="833"/>
      <c r="J401" s="833"/>
      <c r="K401" s="285" t="s">
        <v>113</v>
      </c>
      <c r="L401" s="1008">
        <v>0</v>
      </c>
      <c r="M401" s="1009"/>
      <c r="N401" s="286" t="s">
        <v>113</v>
      </c>
      <c r="O401" s="1008">
        <v>0</v>
      </c>
      <c r="P401" s="1009"/>
      <c r="Q401" s="240" t="s">
        <v>113</v>
      </c>
      <c r="R401" s="1010">
        <f t="shared" ref="R401:R410" si="22">L401+O401</f>
        <v>0</v>
      </c>
      <c r="S401" s="1010"/>
    </row>
    <row r="402" spans="1:19" s="11" customFormat="1" ht="17.25" customHeight="1">
      <c r="A402" s="296">
        <v>22705</v>
      </c>
      <c r="B402" s="852" t="s">
        <v>1603</v>
      </c>
      <c r="C402" s="852"/>
      <c r="D402" s="833" t="s">
        <v>871</v>
      </c>
      <c r="E402" s="833"/>
      <c r="F402" s="833"/>
      <c r="G402" s="833"/>
      <c r="H402" s="833"/>
      <c r="I402" s="833"/>
      <c r="J402" s="833"/>
      <c r="K402" s="251" t="s">
        <v>113</v>
      </c>
      <c r="L402" s="1008">
        <v>0</v>
      </c>
      <c r="M402" s="1009"/>
      <c r="N402" s="286" t="s">
        <v>113</v>
      </c>
      <c r="O402" s="1008">
        <v>0</v>
      </c>
      <c r="P402" s="1009"/>
      <c r="Q402" s="240" t="s">
        <v>113</v>
      </c>
      <c r="R402" s="999">
        <f t="shared" si="22"/>
        <v>0</v>
      </c>
      <c r="S402" s="999"/>
    </row>
    <row r="403" spans="1:19" s="11" customFormat="1" ht="17.25" customHeight="1">
      <c r="A403" s="296">
        <v>22706</v>
      </c>
      <c r="B403" s="852" t="s">
        <v>872</v>
      </c>
      <c r="C403" s="852"/>
      <c r="D403" s="833" t="s">
        <v>58</v>
      </c>
      <c r="E403" s="833"/>
      <c r="F403" s="833"/>
      <c r="G403" s="833"/>
      <c r="H403" s="833"/>
      <c r="I403" s="833"/>
      <c r="J403" s="848"/>
      <c r="K403" s="285" t="s">
        <v>113</v>
      </c>
      <c r="L403" s="1008">
        <v>0</v>
      </c>
      <c r="M403" s="1009"/>
      <c r="N403" s="286" t="s">
        <v>113</v>
      </c>
      <c r="O403" s="1008">
        <v>0</v>
      </c>
      <c r="P403" s="1009"/>
      <c r="Q403" s="240" t="s">
        <v>113</v>
      </c>
      <c r="R403" s="999">
        <f t="shared" si="22"/>
        <v>0</v>
      </c>
      <c r="S403" s="999"/>
    </row>
    <row r="404" spans="1:19" s="11" customFormat="1" ht="17.25" customHeight="1">
      <c r="A404" s="296">
        <v>22707</v>
      </c>
      <c r="B404" s="852" t="s">
        <v>473</v>
      </c>
      <c r="C404" s="852"/>
      <c r="D404" s="833" t="s">
        <v>474</v>
      </c>
      <c r="E404" s="833"/>
      <c r="F404" s="833"/>
      <c r="G404" s="833"/>
      <c r="H404" s="833"/>
      <c r="I404" s="833"/>
      <c r="J404" s="848"/>
      <c r="K404" s="285" t="s">
        <v>113</v>
      </c>
      <c r="L404" s="1008">
        <v>0</v>
      </c>
      <c r="M404" s="1009"/>
      <c r="N404" s="286" t="s">
        <v>113</v>
      </c>
      <c r="O404" s="1008">
        <v>0</v>
      </c>
      <c r="P404" s="1009"/>
      <c r="Q404" s="240" t="s">
        <v>113</v>
      </c>
      <c r="R404" s="999">
        <f t="shared" si="22"/>
        <v>0</v>
      </c>
      <c r="S404" s="999"/>
    </row>
    <row r="405" spans="1:19" s="11" customFormat="1" ht="17.25" customHeight="1">
      <c r="A405" s="296">
        <v>22708</v>
      </c>
      <c r="B405" s="852" t="s">
        <v>530</v>
      </c>
      <c r="C405" s="852"/>
      <c r="D405" s="833" t="s">
        <v>59</v>
      </c>
      <c r="E405" s="833"/>
      <c r="F405" s="833"/>
      <c r="G405" s="833"/>
      <c r="H405" s="833"/>
      <c r="I405" s="833"/>
      <c r="J405" s="848"/>
      <c r="K405" s="251" t="s">
        <v>113</v>
      </c>
      <c r="L405" s="1008">
        <v>0</v>
      </c>
      <c r="M405" s="1009"/>
      <c r="N405" s="286" t="s">
        <v>113</v>
      </c>
      <c r="O405" s="1008">
        <v>0</v>
      </c>
      <c r="P405" s="1009"/>
      <c r="Q405" s="240" t="s">
        <v>113</v>
      </c>
      <c r="R405" s="999">
        <f t="shared" si="22"/>
        <v>0</v>
      </c>
      <c r="S405" s="999"/>
    </row>
    <row r="406" spans="1:19" s="11" customFormat="1" ht="17.25" customHeight="1">
      <c r="A406" s="296">
        <v>22709</v>
      </c>
      <c r="B406" s="852" t="s">
        <v>469</v>
      </c>
      <c r="C406" s="852"/>
      <c r="D406" s="833" t="s">
        <v>849</v>
      </c>
      <c r="E406" s="833"/>
      <c r="F406" s="833"/>
      <c r="G406" s="833"/>
      <c r="H406" s="833"/>
      <c r="I406" s="833"/>
      <c r="J406" s="848"/>
      <c r="K406" s="285" t="s">
        <v>113</v>
      </c>
      <c r="L406" s="1008">
        <v>0</v>
      </c>
      <c r="M406" s="1009"/>
      <c r="N406" s="286" t="s">
        <v>113</v>
      </c>
      <c r="O406" s="1008">
        <v>0</v>
      </c>
      <c r="P406" s="1009"/>
      <c r="Q406" s="240" t="s">
        <v>113</v>
      </c>
      <c r="R406" s="999">
        <f t="shared" si="22"/>
        <v>0</v>
      </c>
      <c r="S406" s="999"/>
    </row>
    <row r="407" spans="1:19" s="11" customFormat="1" ht="17.25" customHeight="1">
      <c r="A407" s="296">
        <v>22710</v>
      </c>
      <c r="B407" s="852" t="s">
        <v>873</v>
      </c>
      <c r="C407" s="852"/>
      <c r="D407" s="833" t="s">
        <v>874</v>
      </c>
      <c r="E407" s="833"/>
      <c r="F407" s="833"/>
      <c r="G407" s="833"/>
      <c r="H407" s="833"/>
      <c r="I407" s="833"/>
      <c r="J407" s="848"/>
      <c r="K407" s="285" t="s">
        <v>113</v>
      </c>
      <c r="L407" s="1008">
        <v>0</v>
      </c>
      <c r="M407" s="1009"/>
      <c r="N407" s="286" t="s">
        <v>113</v>
      </c>
      <c r="O407" s="1008">
        <v>0</v>
      </c>
      <c r="P407" s="1009"/>
      <c r="Q407" s="240" t="s">
        <v>113</v>
      </c>
      <c r="R407" s="999">
        <f t="shared" si="22"/>
        <v>0</v>
      </c>
      <c r="S407" s="999"/>
    </row>
    <row r="408" spans="1:19" s="11" customFormat="1" ht="17.25" customHeight="1">
      <c r="A408" s="296">
        <v>22711</v>
      </c>
      <c r="B408" s="852" t="s">
        <v>875</v>
      </c>
      <c r="C408" s="852"/>
      <c r="D408" s="1121" t="s">
        <v>876</v>
      </c>
      <c r="E408" s="1121"/>
      <c r="F408" s="1121"/>
      <c r="G408" s="1121"/>
      <c r="H408" s="1121"/>
      <c r="I408" s="1121"/>
      <c r="J408" s="1121"/>
      <c r="K408" s="285" t="s">
        <v>113</v>
      </c>
      <c r="L408" s="1008">
        <v>0</v>
      </c>
      <c r="M408" s="1009"/>
      <c r="N408" s="286" t="s">
        <v>113</v>
      </c>
      <c r="O408" s="1008">
        <v>0</v>
      </c>
      <c r="P408" s="1009"/>
      <c r="Q408" s="240" t="s">
        <v>113</v>
      </c>
      <c r="R408" s="999">
        <f t="shared" si="22"/>
        <v>0</v>
      </c>
      <c r="S408" s="999"/>
    </row>
    <row r="409" spans="1:19" s="11" customFormat="1" ht="25.5" customHeight="1">
      <c r="A409" s="1129" t="s">
        <v>1646</v>
      </c>
      <c r="B409" s="1129"/>
      <c r="C409" s="1129"/>
      <c r="D409" s="1129"/>
      <c r="E409" s="1129"/>
      <c r="F409" s="1129"/>
      <c r="G409" s="1129"/>
      <c r="H409" s="1129"/>
      <c r="I409" s="1129"/>
      <c r="J409" s="1129"/>
      <c r="K409" s="1129"/>
      <c r="L409" s="1129"/>
      <c r="M409" s="1129"/>
      <c r="N409" s="1129"/>
      <c r="O409" s="1129"/>
      <c r="P409" s="1129"/>
      <c r="Q409" s="1129"/>
      <c r="R409" s="1129"/>
      <c r="S409" s="1129"/>
    </row>
    <row r="410" spans="1:19" s="11" customFormat="1" ht="17.25" customHeight="1">
      <c r="A410" s="244">
        <v>22712</v>
      </c>
      <c r="B410" s="830" t="s">
        <v>1570</v>
      </c>
      <c r="C410" s="830"/>
      <c r="D410" s="797" t="s">
        <v>1584</v>
      </c>
      <c r="E410" s="797"/>
      <c r="F410" s="797"/>
      <c r="G410" s="797"/>
      <c r="H410" s="797"/>
      <c r="I410" s="797"/>
      <c r="J410" s="829"/>
      <c r="K410" s="802" t="s">
        <v>113</v>
      </c>
      <c r="L410" s="989">
        <v>0</v>
      </c>
      <c r="M410" s="990"/>
      <c r="N410" s="804" t="s">
        <v>113</v>
      </c>
      <c r="O410" s="989">
        <v>0</v>
      </c>
      <c r="P410" s="990"/>
      <c r="Q410" s="804" t="s">
        <v>113</v>
      </c>
      <c r="R410" s="993">
        <f t="shared" si="22"/>
        <v>0</v>
      </c>
      <c r="S410" s="993"/>
    </row>
    <row r="411" spans="1:19" s="11" customFormat="1" ht="17.25" customHeight="1" thickBot="1">
      <c r="A411" s="282"/>
      <c r="B411" s="1025"/>
      <c r="C411" s="1025"/>
      <c r="D411" s="1025"/>
      <c r="E411" s="1025"/>
      <c r="F411" s="1025"/>
      <c r="G411" s="1025"/>
      <c r="H411" s="1025"/>
      <c r="I411" s="1025"/>
      <c r="J411" s="1026"/>
      <c r="K411" s="803"/>
      <c r="L411" s="991"/>
      <c r="M411" s="992"/>
      <c r="N411" s="805"/>
      <c r="O411" s="991"/>
      <c r="P411" s="992"/>
      <c r="Q411" s="805"/>
      <c r="R411" s="994"/>
      <c r="S411" s="994"/>
    </row>
    <row r="412" spans="1:19" s="11" customFormat="1" ht="18.95" customHeight="1" thickTop="1">
      <c r="A412" s="1016" t="s">
        <v>1409</v>
      </c>
      <c r="B412" s="1016"/>
      <c r="C412" s="1016"/>
      <c r="D412" s="1016"/>
      <c r="E412" s="1016"/>
      <c r="F412" s="1016"/>
      <c r="G412" s="1016"/>
      <c r="H412" s="1016"/>
      <c r="I412" s="1016"/>
      <c r="J412" s="1017"/>
      <c r="K412" s="288" t="s">
        <v>113</v>
      </c>
      <c r="L412" s="1096">
        <f>SUM(L398:M411)</f>
        <v>0</v>
      </c>
      <c r="M412" s="1097"/>
      <c r="N412" s="288" t="s">
        <v>113</v>
      </c>
      <c r="O412" s="1096">
        <f>SUM(O398:P411)</f>
        <v>0</v>
      </c>
      <c r="P412" s="1097"/>
      <c r="Q412" s="288" t="s">
        <v>113</v>
      </c>
      <c r="R412" s="1096">
        <f>SUM(R398:S411)</f>
        <v>0</v>
      </c>
      <c r="S412" s="1096"/>
    </row>
    <row r="413" spans="1:19" s="11" customFormat="1" ht="29.25" customHeight="1">
      <c r="A413" s="1157" t="s">
        <v>1427</v>
      </c>
      <c r="B413" s="1158"/>
      <c r="C413" s="1158"/>
      <c r="D413" s="1158"/>
      <c r="E413" s="1158"/>
      <c r="F413" s="1158"/>
      <c r="G413" s="1158"/>
      <c r="H413" s="1158"/>
      <c r="I413" s="1158"/>
      <c r="J413" s="1159"/>
      <c r="K413" s="256" t="s">
        <v>113</v>
      </c>
      <c r="L413" s="942">
        <f>L55+L59+L70+L120+L132+L143+L155+L166+L176+L186+L200+L212+L219+L231+L240+L246+L253+L260+L270+L299+L302+L315+L332+L339+L347+L396+L412</f>
        <v>0</v>
      </c>
      <c r="M413" s="943"/>
      <c r="N413" s="256" t="s">
        <v>113</v>
      </c>
      <c r="O413" s="942">
        <f>O55++O59+O70+O120+O132+O143+O155+O166+O176+O186+O200+O212+O219+O231+O240+O246+O253+O260+O270+O299+O302+O315+O332+O339+O347+O396+O412</f>
        <v>0</v>
      </c>
      <c r="P413" s="943"/>
      <c r="Q413" s="256" t="s">
        <v>113</v>
      </c>
      <c r="R413" s="942">
        <f>R55+R59+R70+R120+R132+R143+R155+R166+R176+R186+R200+R212+R219+R231+R240+R246+R253+R260+R270+R299+R302+R315+R332+R339+R347+R396+R412</f>
        <v>0</v>
      </c>
      <c r="S413" s="942"/>
    </row>
    <row r="414" spans="1:19" s="11" customFormat="1" ht="18.95" customHeight="1">
      <c r="A414" s="944" t="s">
        <v>1428</v>
      </c>
      <c r="B414" s="944"/>
      <c r="C414" s="944"/>
      <c r="D414" s="944"/>
      <c r="E414" s="944"/>
      <c r="F414" s="944"/>
      <c r="G414" s="944"/>
      <c r="H414" s="944"/>
      <c r="I414" s="944"/>
      <c r="J414" s="945"/>
      <c r="K414" s="875" t="e">
        <f>L413/R574*100%</f>
        <v>#DIV/0!</v>
      </c>
      <c r="L414" s="876"/>
      <c r="M414" s="877"/>
      <c r="N414" s="878" t="e">
        <f>O413/R574*100%</f>
        <v>#DIV/0!</v>
      </c>
      <c r="O414" s="876"/>
      <c r="P414" s="877"/>
      <c r="Q414" s="878" t="e">
        <f>R413/R574*100%</f>
        <v>#DIV/0!</v>
      </c>
      <c r="R414" s="876"/>
      <c r="S414" s="876"/>
    </row>
    <row r="415" spans="1:19" s="11" customFormat="1" ht="31.5" customHeight="1">
      <c r="A415" s="281">
        <v>30100</v>
      </c>
      <c r="B415" s="843" t="s">
        <v>486</v>
      </c>
      <c r="C415" s="843"/>
      <c r="D415" s="844" t="s">
        <v>1433</v>
      </c>
      <c r="E415" s="819"/>
      <c r="F415" s="819"/>
      <c r="G415" s="819"/>
      <c r="H415" s="819"/>
      <c r="I415" s="819"/>
      <c r="J415" s="820"/>
      <c r="K415" s="1011"/>
      <c r="L415" s="1012"/>
      <c r="M415" s="1160"/>
      <c r="N415" s="1161"/>
      <c r="O415" s="1012"/>
      <c r="P415" s="1160"/>
      <c r="Q415" s="1161"/>
      <c r="R415" s="1012"/>
      <c r="S415" s="1012"/>
    </row>
    <row r="416" spans="1:19" s="11" customFormat="1" ht="26.25" customHeight="1">
      <c r="A416" s="296">
        <v>30101</v>
      </c>
      <c r="B416" s="868" t="s">
        <v>877</v>
      </c>
      <c r="C416" s="868"/>
      <c r="D416" s="833" t="s">
        <v>878</v>
      </c>
      <c r="E416" s="833"/>
      <c r="F416" s="833"/>
      <c r="G416" s="1013" t="s">
        <v>1408</v>
      </c>
      <c r="H416" s="1013"/>
      <c r="I416" s="241">
        <v>0</v>
      </c>
      <c r="J416" s="242" t="s">
        <v>52</v>
      </c>
      <c r="K416" s="251" t="s">
        <v>113</v>
      </c>
      <c r="L416" s="1008">
        <v>0</v>
      </c>
      <c r="M416" s="1009"/>
      <c r="N416" s="286" t="s">
        <v>113</v>
      </c>
      <c r="O416" s="1008">
        <v>0</v>
      </c>
      <c r="P416" s="1009"/>
      <c r="Q416" s="240" t="s">
        <v>113</v>
      </c>
      <c r="R416" s="1010">
        <f t="shared" ref="R416:R427" si="23">L416+O416</f>
        <v>0</v>
      </c>
      <c r="S416" s="1010"/>
    </row>
    <row r="417" spans="1:19" s="11" customFormat="1" ht="26.25" customHeight="1">
      <c r="A417" s="296">
        <v>30102</v>
      </c>
      <c r="B417" s="868" t="s">
        <v>879</v>
      </c>
      <c r="C417" s="868"/>
      <c r="D417" s="833" t="s">
        <v>880</v>
      </c>
      <c r="E417" s="833"/>
      <c r="F417" s="833"/>
      <c r="G417" s="1013" t="s">
        <v>1408</v>
      </c>
      <c r="H417" s="1013"/>
      <c r="I417" s="241">
        <v>0</v>
      </c>
      <c r="J417" s="242" t="s">
        <v>52</v>
      </c>
      <c r="K417" s="251" t="s">
        <v>113</v>
      </c>
      <c r="L417" s="1008">
        <v>0</v>
      </c>
      <c r="M417" s="1009"/>
      <c r="N417" s="286" t="s">
        <v>113</v>
      </c>
      <c r="O417" s="1008">
        <v>0</v>
      </c>
      <c r="P417" s="1009"/>
      <c r="Q417" s="240" t="s">
        <v>113</v>
      </c>
      <c r="R417" s="1010">
        <f t="shared" si="23"/>
        <v>0</v>
      </c>
      <c r="S417" s="1010"/>
    </row>
    <row r="418" spans="1:19" s="11" customFormat="1" ht="26.25" customHeight="1">
      <c r="A418" s="296">
        <v>30103</v>
      </c>
      <c r="B418" s="868" t="s">
        <v>881</v>
      </c>
      <c r="C418" s="868"/>
      <c r="D418" s="833" t="s">
        <v>1434</v>
      </c>
      <c r="E418" s="833"/>
      <c r="F418" s="833"/>
      <c r="G418" s="1013" t="s">
        <v>1408</v>
      </c>
      <c r="H418" s="1013"/>
      <c r="I418" s="241">
        <v>0</v>
      </c>
      <c r="J418" s="242" t="s">
        <v>52</v>
      </c>
      <c r="K418" s="251" t="s">
        <v>113</v>
      </c>
      <c r="L418" s="1008">
        <v>0</v>
      </c>
      <c r="M418" s="1009"/>
      <c r="N418" s="286" t="s">
        <v>113</v>
      </c>
      <c r="O418" s="1008">
        <v>0</v>
      </c>
      <c r="P418" s="1009"/>
      <c r="Q418" s="240" t="s">
        <v>113</v>
      </c>
      <c r="R418" s="1010">
        <f t="shared" si="23"/>
        <v>0</v>
      </c>
      <c r="S418" s="1010"/>
    </row>
    <row r="419" spans="1:19" s="11" customFormat="1" ht="18.95" customHeight="1">
      <c r="A419" s="296">
        <v>30104</v>
      </c>
      <c r="B419" s="1018" t="s">
        <v>424</v>
      </c>
      <c r="C419" s="1018"/>
      <c r="D419" s="1029" t="s">
        <v>882</v>
      </c>
      <c r="E419" s="1029"/>
      <c r="F419" s="1029"/>
      <c r="G419" s="1013" t="s">
        <v>1408</v>
      </c>
      <c r="H419" s="1013"/>
      <c r="I419" s="241">
        <v>0</v>
      </c>
      <c r="J419" s="242" t="s">
        <v>52</v>
      </c>
      <c r="K419" s="251" t="s">
        <v>113</v>
      </c>
      <c r="L419" s="1008">
        <v>0</v>
      </c>
      <c r="M419" s="1009"/>
      <c r="N419" s="286" t="s">
        <v>113</v>
      </c>
      <c r="O419" s="1008">
        <v>0</v>
      </c>
      <c r="P419" s="1009"/>
      <c r="Q419" s="240" t="s">
        <v>113</v>
      </c>
      <c r="R419" s="1010">
        <f t="shared" si="23"/>
        <v>0</v>
      </c>
      <c r="S419" s="1010"/>
    </row>
    <row r="420" spans="1:19" s="11" customFormat="1" ht="18.95" customHeight="1">
      <c r="A420" s="296">
        <v>30105</v>
      </c>
      <c r="B420" s="1018" t="s">
        <v>883</v>
      </c>
      <c r="C420" s="1018"/>
      <c r="D420" s="1029" t="s">
        <v>884</v>
      </c>
      <c r="E420" s="1029"/>
      <c r="F420" s="1029"/>
      <c r="G420" s="1013" t="s">
        <v>1339</v>
      </c>
      <c r="H420" s="1013"/>
      <c r="I420" s="241">
        <v>0</v>
      </c>
      <c r="J420" s="242" t="s">
        <v>52</v>
      </c>
      <c r="K420" s="251" t="s">
        <v>113</v>
      </c>
      <c r="L420" s="1008">
        <v>0</v>
      </c>
      <c r="M420" s="1009"/>
      <c r="N420" s="286" t="s">
        <v>113</v>
      </c>
      <c r="O420" s="1008">
        <v>0</v>
      </c>
      <c r="P420" s="1009"/>
      <c r="Q420" s="240" t="s">
        <v>113</v>
      </c>
      <c r="R420" s="1010">
        <f t="shared" si="23"/>
        <v>0</v>
      </c>
      <c r="S420" s="1010"/>
    </row>
    <row r="421" spans="1:19" s="11" customFormat="1" ht="18.95" customHeight="1">
      <c r="A421" s="296">
        <v>30106</v>
      </c>
      <c r="B421" s="1018" t="s">
        <v>885</v>
      </c>
      <c r="C421" s="1018"/>
      <c r="D421" s="1029" t="s">
        <v>886</v>
      </c>
      <c r="E421" s="1029"/>
      <c r="F421" s="1029"/>
      <c r="G421" s="1013" t="s">
        <v>1408</v>
      </c>
      <c r="H421" s="1013"/>
      <c r="I421" s="241">
        <v>0</v>
      </c>
      <c r="J421" s="242" t="s">
        <v>52</v>
      </c>
      <c r="K421" s="285" t="s">
        <v>113</v>
      </c>
      <c r="L421" s="1008">
        <v>0</v>
      </c>
      <c r="M421" s="1009"/>
      <c r="N421" s="286" t="s">
        <v>113</v>
      </c>
      <c r="O421" s="1008">
        <v>0</v>
      </c>
      <c r="P421" s="1009"/>
      <c r="Q421" s="240" t="s">
        <v>113</v>
      </c>
      <c r="R421" s="1010">
        <f t="shared" si="23"/>
        <v>0</v>
      </c>
      <c r="S421" s="1010"/>
    </row>
    <row r="422" spans="1:19" s="11" customFormat="1" ht="26.25" customHeight="1">
      <c r="A422" s="296">
        <v>30107</v>
      </c>
      <c r="B422" s="1018" t="s">
        <v>887</v>
      </c>
      <c r="C422" s="1018"/>
      <c r="D422" s="1029" t="s">
        <v>1432</v>
      </c>
      <c r="E422" s="1029"/>
      <c r="F422" s="1029"/>
      <c r="G422" s="1013" t="s">
        <v>1408</v>
      </c>
      <c r="H422" s="1013"/>
      <c r="I422" s="241">
        <v>0</v>
      </c>
      <c r="J422" s="242" t="s">
        <v>52</v>
      </c>
      <c r="K422" s="285" t="s">
        <v>113</v>
      </c>
      <c r="L422" s="1008">
        <v>0</v>
      </c>
      <c r="M422" s="1009"/>
      <c r="N422" s="286" t="s">
        <v>113</v>
      </c>
      <c r="O422" s="1008">
        <v>0</v>
      </c>
      <c r="P422" s="1009"/>
      <c r="Q422" s="240" t="s">
        <v>113</v>
      </c>
      <c r="R422" s="1010">
        <f t="shared" si="23"/>
        <v>0</v>
      </c>
      <c r="S422" s="1010"/>
    </row>
    <row r="423" spans="1:19" s="11" customFormat="1" ht="26.25" customHeight="1">
      <c r="A423" s="296">
        <v>30108</v>
      </c>
      <c r="B423" s="868" t="s">
        <v>888</v>
      </c>
      <c r="C423" s="868"/>
      <c r="D423" s="833" t="s">
        <v>889</v>
      </c>
      <c r="E423" s="833"/>
      <c r="F423" s="833"/>
      <c r="G423" s="1013" t="s">
        <v>1408</v>
      </c>
      <c r="H423" s="1013"/>
      <c r="I423" s="241">
        <v>0</v>
      </c>
      <c r="J423" s="242" t="s">
        <v>52</v>
      </c>
      <c r="K423" s="285" t="s">
        <v>113</v>
      </c>
      <c r="L423" s="1008">
        <v>0</v>
      </c>
      <c r="M423" s="1009"/>
      <c r="N423" s="286" t="s">
        <v>113</v>
      </c>
      <c r="O423" s="1008">
        <v>0</v>
      </c>
      <c r="P423" s="1009"/>
      <c r="Q423" s="240" t="s">
        <v>113</v>
      </c>
      <c r="R423" s="1010">
        <f t="shared" si="23"/>
        <v>0</v>
      </c>
      <c r="S423" s="1010"/>
    </row>
    <row r="424" spans="1:19" s="11" customFormat="1" ht="18.95" customHeight="1">
      <c r="A424" s="296">
        <v>30109</v>
      </c>
      <c r="B424" s="1162" t="s">
        <v>890</v>
      </c>
      <c r="C424" s="1162"/>
      <c r="D424" s="1029" t="s">
        <v>891</v>
      </c>
      <c r="E424" s="1029"/>
      <c r="F424" s="1029"/>
      <c r="G424" s="1029"/>
      <c r="H424" s="1029"/>
      <c r="I424" s="1029"/>
      <c r="J424" s="1030"/>
      <c r="K424" s="251" t="s">
        <v>113</v>
      </c>
      <c r="L424" s="997">
        <v>0</v>
      </c>
      <c r="M424" s="998"/>
      <c r="N424" s="337" t="s">
        <v>113</v>
      </c>
      <c r="O424" s="997">
        <v>0</v>
      </c>
      <c r="P424" s="998"/>
      <c r="Q424" s="250" t="s">
        <v>113</v>
      </c>
      <c r="R424" s="999">
        <f t="shared" si="23"/>
        <v>0</v>
      </c>
      <c r="S424" s="999"/>
    </row>
    <row r="425" spans="1:19" s="11" customFormat="1" ht="26.25" customHeight="1">
      <c r="A425" s="296">
        <v>30110</v>
      </c>
      <c r="B425" s="1018" t="s">
        <v>892</v>
      </c>
      <c r="C425" s="1018"/>
      <c r="D425" s="1029" t="s">
        <v>1431</v>
      </c>
      <c r="E425" s="1029"/>
      <c r="F425" s="1029"/>
      <c r="G425" s="1029"/>
      <c r="H425" s="1029"/>
      <c r="I425" s="1029"/>
      <c r="J425" s="1030"/>
      <c r="K425" s="251" t="s">
        <v>113</v>
      </c>
      <c r="L425" s="1008">
        <v>0</v>
      </c>
      <c r="M425" s="1009"/>
      <c r="N425" s="286" t="s">
        <v>113</v>
      </c>
      <c r="O425" s="1008">
        <v>0</v>
      </c>
      <c r="P425" s="1009"/>
      <c r="Q425" s="240" t="s">
        <v>113</v>
      </c>
      <c r="R425" s="1010">
        <f t="shared" si="23"/>
        <v>0</v>
      </c>
      <c r="S425" s="1010"/>
    </row>
    <row r="426" spans="1:19" s="11" customFormat="1" ht="18.95" customHeight="1">
      <c r="A426" s="296">
        <v>30111</v>
      </c>
      <c r="B426" s="1018" t="s">
        <v>894</v>
      </c>
      <c r="C426" s="1018"/>
      <c r="D426" s="1029" t="s">
        <v>895</v>
      </c>
      <c r="E426" s="1029"/>
      <c r="F426" s="1029"/>
      <c r="G426" s="1029"/>
      <c r="H426" s="1029"/>
      <c r="I426" s="1029"/>
      <c r="J426" s="1030"/>
      <c r="K426" s="251" t="s">
        <v>113</v>
      </c>
      <c r="L426" s="1008">
        <v>0</v>
      </c>
      <c r="M426" s="1009"/>
      <c r="N426" s="286" t="s">
        <v>113</v>
      </c>
      <c r="O426" s="1008">
        <v>0</v>
      </c>
      <c r="P426" s="1009"/>
      <c r="Q426" s="240" t="s">
        <v>113</v>
      </c>
      <c r="R426" s="1010">
        <f t="shared" si="23"/>
        <v>0</v>
      </c>
      <c r="S426" s="1010"/>
    </row>
    <row r="427" spans="1:19" s="11" customFormat="1" ht="18.95" customHeight="1">
      <c r="A427" s="244">
        <v>30112</v>
      </c>
      <c r="B427" s="812" t="s">
        <v>1571</v>
      </c>
      <c r="C427" s="812"/>
      <c r="D427" s="797" t="s">
        <v>1584</v>
      </c>
      <c r="E427" s="797"/>
      <c r="F427" s="797"/>
      <c r="G427" s="797"/>
      <c r="H427" s="797"/>
      <c r="I427" s="797"/>
      <c r="J427" s="829"/>
      <c r="K427" s="802" t="s">
        <v>113</v>
      </c>
      <c r="L427" s="989">
        <v>0</v>
      </c>
      <c r="M427" s="990"/>
      <c r="N427" s="804" t="s">
        <v>113</v>
      </c>
      <c r="O427" s="989">
        <v>0</v>
      </c>
      <c r="P427" s="990"/>
      <c r="Q427" s="804" t="s">
        <v>113</v>
      </c>
      <c r="R427" s="993">
        <f t="shared" si="23"/>
        <v>0</v>
      </c>
      <c r="S427" s="993"/>
    </row>
    <row r="428" spans="1:19" s="11" customFormat="1" ht="17.25" customHeight="1" thickBot="1">
      <c r="A428" s="497"/>
      <c r="B428" s="1025"/>
      <c r="C428" s="1025"/>
      <c r="D428" s="1025"/>
      <c r="E428" s="1025"/>
      <c r="F428" s="1025"/>
      <c r="G428" s="1025"/>
      <c r="H428" s="1025"/>
      <c r="I428" s="1025"/>
      <c r="J428" s="1026"/>
      <c r="K428" s="803"/>
      <c r="L428" s="991"/>
      <c r="M428" s="992"/>
      <c r="N428" s="805"/>
      <c r="O428" s="991"/>
      <c r="P428" s="992"/>
      <c r="Q428" s="805"/>
      <c r="R428" s="994"/>
      <c r="S428" s="994"/>
    </row>
    <row r="429" spans="1:19" s="11" customFormat="1" ht="18.95" customHeight="1" thickTop="1">
      <c r="A429" s="1016" t="s">
        <v>1409</v>
      </c>
      <c r="B429" s="1016"/>
      <c r="C429" s="1016"/>
      <c r="D429" s="1016"/>
      <c r="E429" s="1016"/>
      <c r="F429" s="1016"/>
      <c r="G429" s="1016"/>
      <c r="H429" s="1016"/>
      <c r="I429" s="1016"/>
      <c r="J429" s="1017"/>
      <c r="K429" s="246" t="s">
        <v>113</v>
      </c>
      <c r="L429" s="1084">
        <f>SUM(L416:M428)</f>
        <v>0</v>
      </c>
      <c r="M429" s="1085"/>
      <c r="N429" s="246" t="s">
        <v>113</v>
      </c>
      <c r="O429" s="1084">
        <f>SUM(O416:P428)</f>
        <v>0</v>
      </c>
      <c r="P429" s="1085"/>
      <c r="Q429" s="246" t="s">
        <v>113</v>
      </c>
      <c r="R429" s="1084">
        <f>SUM(R416:S428)</f>
        <v>0</v>
      </c>
      <c r="S429" s="1084"/>
    </row>
    <row r="430" spans="1:19" s="11" customFormat="1" ht="30" customHeight="1">
      <c r="A430" s="281">
        <v>30200</v>
      </c>
      <c r="B430" s="843" t="s">
        <v>1327</v>
      </c>
      <c r="C430" s="818"/>
      <c r="D430" s="819" t="s">
        <v>489</v>
      </c>
      <c r="E430" s="819"/>
      <c r="F430" s="819"/>
      <c r="G430" s="819"/>
      <c r="H430" s="819"/>
      <c r="I430" s="819"/>
      <c r="J430" s="820"/>
      <c r="K430" s="289"/>
      <c r="L430" s="1014"/>
      <c r="M430" s="1015"/>
      <c r="N430" s="290"/>
      <c r="O430" s="1014"/>
      <c r="P430" s="1015"/>
      <c r="Q430" s="290"/>
      <c r="R430" s="1014"/>
      <c r="S430" s="1014"/>
    </row>
    <row r="431" spans="1:19" s="11" customFormat="1" ht="18.95" customHeight="1">
      <c r="A431" s="295">
        <v>30201</v>
      </c>
      <c r="B431" s="1163" t="s">
        <v>473</v>
      </c>
      <c r="C431" s="1163"/>
      <c r="D431" s="1164" t="s">
        <v>474</v>
      </c>
      <c r="E431" s="1164"/>
      <c r="F431" s="1164"/>
      <c r="G431" s="1164"/>
      <c r="H431" s="1164"/>
      <c r="I431" s="1164"/>
      <c r="J431" s="1165"/>
      <c r="K431" s="251" t="s">
        <v>113</v>
      </c>
      <c r="L431" s="997">
        <v>0</v>
      </c>
      <c r="M431" s="998"/>
      <c r="N431" s="337" t="s">
        <v>113</v>
      </c>
      <c r="O431" s="997">
        <v>0</v>
      </c>
      <c r="P431" s="998"/>
      <c r="Q431" s="250" t="s">
        <v>113</v>
      </c>
      <c r="R431" s="999">
        <f>L431+O431</f>
        <v>0</v>
      </c>
      <c r="S431" s="999"/>
    </row>
    <row r="432" spans="1:19" s="11" customFormat="1" ht="18.95" customHeight="1" thickBot="1">
      <c r="A432" s="282">
        <v>30202</v>
      </c>
      <c r="B432" s="1002" t="s">
        <v>530</v>
      </c>
      <c r="C432" s="1002"/>
      <c r="D432" s="1003" t="s">
        <v>59</v>
      </c>
      <c r="E432" s="1003"/>
      <c r="F432" s="1003"/>
      <c r="G432" s="1003"/>
      <c r="H432" s="1003"/>
      <c r="I432" s="1003"/>
      <c r="J432" s="1004"/>
      <c r="K432" s="309" t="s">
        <v>113</v>
      </c>
      <c r="L432" s="1005">
        <v>0</v>
      </c>
      <c r="M432" s="1006"/>
      <c r="N432" s="339" t="s">
        <v>113</v>
      </c>
      <c r="O432" s="1005">
        <v>0</v>
      </c>
      <c r="P432" s="1006"/>
      <c r="Q432" s="253" t="s">
        <v>113</v>
      </c>
      <c r="R432" s="1007">
        <f>L432+O432</f>
        <v>0</v>
      </c>
      <c r="S432" s="1007"/>
    </row>
    <row r="433" spans="1:19" s="11" customFormat="1" ht="18.95" customHeight="1" thickTop="1">
      <c r="A433" s="1016" t="s">
        <v>1340</v>
      </c>
      <c r="B433" s="1016"/>
      <c r="C433" s="1016"/>
      <c r="D433" s="1016"/>
      <c r="E433" s="1016"/>
      <c r="F433" s="1016"/>
      <c r="G433" s="1016"/>
      <c r="H433" s="1016"/>
      <c r="I433" s="1016"/>
      <c r="J433" s="1017"/>
      <c r="K433" s="246" t="s">
        <v>113</v>
      </c>
      <c r="L433" s="1084">
        <f>SUM(L431:M432)</f>
        <v>0</v>
      </c>
      <c r="M433" s="1085"/>
      <c r="N433" s="246" t="s">
        <v>113</v>
      </c>
      <c r="O433" s="1084">
        <f>SUM(O431:P432)</f>
        <v>0</v>
      </c>
      <c r="P433" s="1085"/>
      <c r="Q433" s="246" t="s">
        <v>113</v>
      </c>
      <c r="R433" s="1084">
        <f>SUM(R431:S432)</f>
        <v>0</v>
      </c>
      <c r="S433" s="1084"/>
    </row>
    <row r="434" spans="1:19" s="11" customFormat="1" ht="18.95" customHeight="1">
      <c r="A434" s="259">
        <v>30300</v>
      </c>
      <c r="B434" s="818" t="s">
        <v>490</v>
      </c>
      <c r="C434" s="818"/>
      <c r="D434" s="819" t="s">
        <v>491</v>
      </c>
      <c r="E434" s="819"/>
      <c r="F434" s="819"/>
      <c r="G434" s="819"/>
      <c r="H434" s="819"/>
      <c r="I434" s="819"/>
      <c r="J434" s="820"/>
      <c r="K434" s="1011"/>
      <c r="L434" s="1012"/>
      <c r="M434" s="1160"/>
      <c r="N434" s="1161"/>
      <c r="O434" s="1012"/>
      <c r="P434" s="1160"/>
      <c r="Q434" s="1161"/>
      <c r="R434" s="1012"/>
      <c r="S434" s="1012"/>
    </row>
    <row r="435" spans="1:19" s="11" customFormat="1" ht="18.95" customHeight="1">
      <c r="A435" s="296">
        <v>30301</v>
      </c>
      <c r="B435" s="868" t="s">
        <v>896</v>
      </c>
      <c r="C435" s="868"/>
      <c r="D435" s="869" t="s">
        <v>897</v>
      </c>
      <c r="E435" s="869"/>
      <c r="F435" s="869"/>
      <c r="G435" s="1013" t="s">
        <v>1573</v>
      </c>
      <c r="H435" s="1013"/>
      <c r="I435" s="241">
        <v>0</v>
      </c>
      <c r="J435" s="242" t="s">
        <v>52</v>
      </c>
      <c r="K435" s="240" t="s">
        <v>113</v>
      </c>
      <c r="L435" s="1008">
        <v>0</v>
      </c>
      <c r="M435" s="1009"/>
      <c r="N435" s="286" t="s">
        <v>113</v>
      </c>
      <c r="O435" s="1008">
        <v>0</v>
      </c>
      <c r="P435" s="1009"/>
      <c r="Q435" s="240" t="s">
        <v>113</v>
      </c>
      <c r="R435" s="1010">
        <f>L435+O435</f>
        <v>0</v>
      </c>
      <c r="S435" s="1010"/>
    </row>
    <row r="436" spans="1:19" s="11" customFormat="1" ht="18.95" customHeight="1">
      <c r="A436" s="296">
        <v>30302</v>
      </c>
      <c r="B436" s="868" t="s">
        <v>898</v>
      </c>
      <c r="C436" s="868"/>
      <c r="D436" s="869" t="s">
        <v>899</v>
      </c>
      <c r="E436" s="869"/>
      <c r="F436" s="869"/>
      <c r="G436" s="869"/>
      <c r="H436" s="869"/>
      <c r="I436" s="869"/>
      <c r="J436" s="872"/>
      <c r="K436" s="251" t="s">
        <v>113</v>
      </c>
      <c r="L436" s="1008">
        <v>0</v>
      </c>
      <c r="M436" s="1009"/>
      <c r="N436" s="286" t="s">
        <v>113</v>
      </c>
      <c r="O436" s="1008">
        <v>0</v>
      </c>
      <c r="P436" s="1009"/>
      <c r="Q436" s="240" t="s">
        <v>113</v>
      </c>
      <c r="R436" s="1010">
        <f>L436+O436</f>
        <v>0</v>
      </c>
      <c r="S436" s="1010"/>
    </row>
    <row r="437" spans="1:19" s="11" customFormat="1" ht="24.95" customHeight="1">
      <c r="A437" s="296">
        <v>30303</v>
      </c>
      <c r="B437" s="868" t="s">
        <v>900</v>
      </c>
      <c r="C437" s="868"/>
      <c r="D437" s="833" t="s">
        <v>901</v>
      </c>
      <c r="E437" s="833"/>
      <c r="F437" s="833"/>
      <c r="G437" s="1166" t="s">
        <v>1574</v>
      </c>
      <c r="H437" s="1167"/>
      <c r="I437" s="241">
        <v>0</v>
      </c>
      <c r="J437" s="242" t="s">
        <v>396</v>
      </c>
      <c r="K437" s="251" t="s">
        <v>113</v>
      </c>
      <c r="L437" s="1008">
        <v>0</v>
      </c>
      <c r="M437" s="1009"/>
      <c r="N437" s="286" t="s">
        <v>113</v>
      </c>
      <c r="O437" s="1008">
        <v>0</v>
      </c>
      <c r="P437" s="1009"/>
      <c r="Q437" s="240" t="s">
        <v>113</v>
      </c>
      <c r="R437" s="1010">
        <f>L437+O437</f>
        <v>0</v>
      </c>
      <c r="S437" s="1010"/>
    </row>
    <row r="438" spans="1:19" s="11" customFormat="1" ht="18" customHeight="1">
      <c r="A438" s="244">
        <v>30304</v>
      </c>
      <c r="B438" s="1170" t="s">
        <v>902</v>
      </c>
      <c r="C438" s="1170"/>
      <c r="D438" s="797" t="s">
        <v>1590</v>
      </c>
      <c r="E438" s="797"/>
      <c r="F438" s="797"/>
      <c r="G438" s="797"/>
      <c r="H438" s="797"/>
      <c r="I438" s="797"/>
      <c r="J438" s="829"/>
      <c r="K438" s="802" t="s">
        <v>113</v>
      </c>
      <c r="L438" s="989">
        <v>0</v>
      </c>
      <c r="M438" s="990"/>
      <c r="N438" s="804" t="s">
        <v>113</v>
      </c>
      <c r="O438" s="989">
        <v>0</v>
      </c>
      <c r="P438" s="990"/>
      <c r="Q438" s="804" t="s">
        <v>113</v>
      </c>
      <c r="R438" s="993">
        <f>L438+O438</f>
        <v>0</v>
      </c>
      <c r="S438" s="993"/>
    </row>
    <row r="439" spans="1:19" s="11" customFormat="1" ht="18" customHeight="1">
      <c r="A439" s="500"/>
      <c r="B439" s="1000"/>
      <c r="C439" s="1000"/>
      <c r="D439" s="1000"/>
      <c r="E439" s="1000"/>
      <c r="F439" s="1000"/>
      <c r="G439" s="1000"/>
      <c r="H439" s="1000"/>
      <c r="I439" s="1000"/>
      <c r="J439" s="1001"/>
      <c r="K439" s="827"/>
      <c r="L439" s="997"/>
      <c r="M439" s="998"/>
      <c r="N439" s="826"/>
      <c r="O439" s="997"/>
      <c r="P439" s="998"/>
      <c r="Q439" s="826"/>
      <c r="R439" s="999"/>
      <c r="S439" s="999"/>
    </row>
    <row r="440" spans="1:19" s="11" customFormat="1" ht="18.95" customHeight="1">
      <c r="A440" s="244">
        <v>30305</v>
      </c>
      <c r="B440" s="812" t="s">
        <v>1570</v>
      </c>
      <c r="C440" s="812"/>
      <c r="D440" s="810" t="s">
        <v>1584</v>
      </c>
      <c r="E440" s="810"/>
      <c r="F440" s="810"/>
      <c r="G440" s="810"/>
      <c r="H440" s="810"/>
      <c r="I440" s="810"/>
      <c r="J440" s="811"/>
      <c r="K440" s="802" t="s">
        <v>113</v>
      </c>
      <c r="L440" s="989">
        <v>0</v>
      </c>
      <c r="M440" s="990"/>
      <c r="N440" s="804" t="s">
        <v>113</v>
      </c>
      <c r="O440" s="989">
        <v>0</v>
      </c>
      <c r="P440" s="990"/>
      <c r="Q440" s="804" t="s">
        <v>113</v>
      </c>
      <c r="R440" s="993">
        <f>L440+O440</f>
        <v>0</v>
      </c>
      <c r="S440" s="993"/>
    </row>
    <row r="441" spans="1:19" s="11" customFormat="1" ht="18" customHeight="1" thickBot="1">
      <c r="A441" s="500"/>
      <c r="B441" s="1000"/>
      <c r="C441" s="1000"/>
      <c r="D441" s="1000"/>
      <c r="E441" s="1000"/>
      <c r="F441" s="1000"/>
      <c r="G441" s="1000"/>
      <c r="H441" s="1000"/>
      <c r="I441" s="1000"/>
      <c r="J441" s="1001"/>
      <c r="K441" s="803"/>
      <c r="L441" s="991"/>
      <c r="M441" s="992"/>
      <c r="N441" s="805"/>
      <c r="O441" s="991"/>
      <c r="P441" s="992"/>
      <c r="Q441" s="805"/>
      <c r="R441" s="994"/>
      <c r="S441" s="994"/>
    </row>
    <row r="442" spans="1:19" s="11" customFormat="1" ht="18.95" customHeight="1" thickTop="1">
      <c r="A442" s="1016" t="s">
        <v>1409</v>
      </c>
      <c r="B442" s="1016"/>
      <c r="C442" s="1016"/>
      <c r="D442" s="1016"/>
      <c r="E442" s="1016"/>
      <c r="F442" s="1016"/>
      <c r="G442" s="1016"/>
      <c r="H442" s="1016"/>
      <c r="I442" s="1016"/>
      <c r="J442" s="1017"/>
      <c r="K442" s="246" t="s">
        <v>113</v>
      </c>
      <c r="L442" s="1084">
        <f>SUM(L435:M441)</f>
        <v>0</v>
      </c>
      <c r="M442" s="1085"/>
      <c r="N442" s="246" t="s">
        <v>113</v>
      </c>
      <c r="O442" s="1084">
        <f>SUM(O435:P441)</f>
        <v>0</v>
      </c>
      <c r="P442" s="1085"/>
      <c r="Q442" s="246" t="s">
        <v>113</v>
      </c>
      <c r="R442" s="1084">
        <f>SUM(R435:S441)</f>
        <v>0</v>
      </c>
      <c r="S442" s="1084"/>
    </row>
    <row r="443" spans="1:19" s="11" customFormat="1" ht="30" customHeight="1">
      <c r="A443" s="310">
        <v>30400</v>
      </c>
      <c r="B443" s="818" t="s">
        <v>492</v>
      </c>
      <c r="C443" s="818"/>
      <c r="D443" s="844" t="s">
        <v>1429</v>
      </c>
      <c r="E443" s="844"/>
      <c r="F443" s="844"/>
      <c r="G443" s="1013" t="s">
        <v>1573</v>
      </c>
      <c r="H443" s="1013"/>
      <c r="I443" s="241">
        <v>0</v>
      </c>
      <c r="J443" s="242" t="s">
        <v>52</v>
      </c>
      <c r="K443" s="250"/>
      <c r="L443" s="1168"/>
      <c r="M443" s="1169"/>
      <c r="N443" s="286"/>
      <c r="O443" s="1168"/>
      <c r="P443" s="1169"/>
      <c r="Q443" s="240"/>
      <c r="R443" s="1168"/>
      <c r="S443" s="1168"/>
    </row>
    <row r="444" spans="1:19" s="11" customFormat="1" ht="16.5" customHeight="1">
      <c r="A444" s="296">
        <v>30401</v>
      </c>
      <c r="B444" s="868" t="s">
        <v>896</v>
      </c>
      <c r="C444" s="868"/>
      <c r="D444" s="833" t="s">
        <v>897</v>
      </c>
      <c r="E444" s="833"/>
      <c r="F444" s="833"/>
      <c r="G444" s="1013" t="s">
        <v>1573</v>
      </c>
      <c r="H444" s="1013"/>
      <c r="I444" s="241">
        <v>0</v>
      </c>
      <c r="J444" s="242" t="s">
        <v>52</v>
      </c>
      <c r="K444" s="251" t="s">
        <v>113</v>
      </c>
      <c r="L444" s="997">
        <v>0</v>
      </c>
      <c r="M444" s="998"/>
      <c r="N444" s="286" t="s">
        <v>113</v>
      </c>
      <c r="O444" s="997">
        <v>0</v>
      </c>
      <c r="P444" s="998"/>
      <c r="Q444" s="240" t="s">
        <v>113</v>
      </c>
      <c r="R444" s="1010">
        <f t="shared" ref="R444:R450" si="24">L444+O444</f>
        <v>0</v>
      </c>
      <c r="S444" s="1010"/>
    </row>
    <row r="445" spans="1:19" s="11" customFormat="1" ht="16.5" customHeight="1">
      <c r="A445" s="296">
        <v>30402</v>
      </c>
      <c r="B445" s="868" t="s">
        <v>903</v>
      </c>
      <c r="C445" s="868"/>
      <c r="D445" s="833" t="s">
        <v>904</v>
      </c>
      <c r="E445" s="833"/>
      <c r="F445" s="833"/>
      <c r="G445" s="1013" t="s">
        <v>1408</v>
      </c>
      <c r="H445" s="1013"/>
      <c r="I445" s="241">
        <v>0</v>
      </c>
      <c r="J445" s="242" t="s">
        <v>52</v>
      </c>
      <c r="K445" s="285" t="s">
        <v>113</v>
      </c>
      <c r="L445" s="1008">
        <v>0</v>
      </c>
      <c r="M445" s="1009"/>
      <c r="N445" s="286" t="s">
        <v>113</v>
      </c>
      <c r="O445" s="1008">
        <v>0</v>
      </c>
      <c r="P445" s="1009"/>
      <c r="Q445" s="240" t="s">
        <v>113</v>
      </c>
      <c r="R445" s="1010">
        <f t="shared" si="24"/>
        <v>0</v>
      </c>
      <c r="S445" s="1010"/>
    </row>
    <row r="446" spans="1:19" s="11" customFormat="1" ht="16.5" customHeight="1">
      <c r="A446" s="296">
        <v>30403</v>
      </c>
      <c r="B446" s="868" t="s">
        <v>905</v>
      </c>
      <c r="C446" s="868"/>
      <c r="D446" s="833" t="s">
        <v>906</v>
      </c>
      <c r="E446" s="833"/>
      <c r="F446" s="833"/>
      <c r="G446" s="1013" t="s">
        <v>1339</v>
      </c>
      <c r="H446" s="1013"/>
      <c r="I446" s="241">
        <v>0</v>
      </c>
      <c r="J446" s="242" t="s">
        <v>52</v>
      </c>
      <c r="K446" s="251" t="s">
        <v>113</v>
      </c>
      <c r="L446" s="1008">
        <v>0</v>
      </c>
      <c r="M446" s="1009"/>
      <c r="N446" s="286" t="s">
        <v>113</v>
      </c>
      <c r="O446" s="1008">
        <v>0</v>
      </c>
      <c r="P446" s="1009"/>
      <c r="Q446" s="240" t="s">
        <v>113</v>
      </c>
      <c r="R446" s="1010">
        <f t="shared" si="24"/>
        <v>0</v>
      </c>
      <c r="S446" s="1010"/>
    </row>
    <row r="447" spans="1:19" s="11" customFormat="1" ht="26.25" customHeight="1">
      <c r="A447" s="296">
        <v>30404</v>
      </c>
      <c r="B447" s="852" t="s">
        <v>900</v>
      </c>
      <c r="C447" s="852"/>
      <c r="D447" s="833" t="s">
        <v>1430</v>
      </c>
      <c r="E447" s="833"/>
      <c r="F447" s="833"/>
      <c r="G447" s="1013" t="s">
        <v>1573</v>
      </c>
      <c r="H447" s="1013"/>
      <c r="I447" s="241">
        <v>0</v>
      </c>
      <c r="J447" s="242" t="s">
        <v>52</v>
      </c>
      <c r="K447" s="251" t="s">
        <v>113</v>
      </c>
      <c r="L447" s="1008">
        <v>0</v>
      </c>
      <c r="M447" s="1009"/>
      <c r="N447" s="286" t="s">
        <v>113</v>
      </c>
      <c r="O447" s="1008">
        <v>0</v>
      </c>
      <c r="P447" s="1009"/>
      <c r="Q447" s="240" t="s">
        <v>113</v>
      </c>
      <c r="R447" s="1010">
        <f t="shared" si="24"/>
        <v>0</v>
      </c>
      <c r="S447" s="1010"/>
    </row>
    <row r="448" spans="1:19" s="11" customFormat="1" ht="18" customHeight="1">
      <c r="A448" s="282">
        <v>30405</v>
      </c>
      <c r="B448" s="1170" t="s">
        <v>902</v>
      </c>
      <c r="C448" s="1170"/>
      <c r="D448" s="797" t="s">
        <v>1590</v>
      </c>
      <c r="E448" s="797"/>
      <c r="F448" s="797"/>
      <c r="G448" s="797"/>
      <c r="H448" s="797"/>
      <c r="I448" s="797"/>
      <c r="J448" s="829"/>
      <c r="K448" s="802" t="s">
        <v>113</v>
      </c>
      <c r="L448" s="989">
        <v>0</v>
      </c>
      <c r="M448" s="990"/>
      <c r="N448" s="804" t="s">
        <v>113</v>
      </c>
      <c r="O448" s="989">
        <v>0</v>
      </c>
      <c r="P448" s="990"/>
      <c r="Q448" s="804" t="s">
        <v>113</v>
      </c>
      <c r="R448" s="993">
        <f t="shared" si="24"/>
        <v>0</v>
      </c>
      <c r="S448" s="993"/>
    </row>
    <row r="449" spans="1:19" s="11" customFormat="1" ht="18" customHeight="1">
      <c r="A449" s="497"/>
      <c r="B449" s="1171"/>
      <c r="C449" s="1171"/>
      <c r="D449" s="1171"/>
      <c r="E449" s="1171"/>
      <c r="F449" s="1171"/>
      <c r="G449" s="1171"/>
      <c r="H449" s="1171"/>
      <c r="I449" s="1171"/>
      <c r="J449" s="1172"/>
      <c r="K449" s="827"/>
      <c r="L449" s="997"/>
      <c r="M449" s="998"/>
      <c r="N449" s="826"/>
      <c r="O449" s="997"/>
      <c r="P449" s="998"/>
      <c r="Q449" s="826"/>
      <c r="R449" s="999"/>
      <c r="S449" s="999"/>
    </row>
    <row r="450" spans="1:19" s="11" customFormat="1" ht="16.5" customHeight="1">
      <c r="A450" s="244">
        <v>30406</v>
      </c>
      <c r="B450" s="812" t="s">
        <v>1570</v>
      </c>
      <c r="C450" s="812"/>
      <c r="D450" s="810" t="s">
        <v>1584</v>
      </c>
      <c r="E450" s="810"/>
      <c r="F450" s="810"/>
      <c r="G450" s="810"/>
      <c r="H450" s="810"/>
      <c r="I450" s="810"/>
      <c r="J450" s="811"/>
      <c r="K450" s="802" t="s">
        <v>113</v>
      </c>
      <c r="L450" s="989">
        <v>0</v>
      </c>
      <c r="M450" s="990"/>
      <c r="N450" s="804" t="s">
        <v>113</v>
      </c>
      <c r="O450" s="989">
        <v>0</v>
      </c>
      <c r="P450" s="990"/>
      <c r="Q450" s="804" t="s">
        <v>113</v>
      </c>
      <c r="R450" s="993">
        <f t="shared" si="24"/>
        <v>0</v>
      </c>
      <c r="S450" s="993"/>
    </row>
    <row r="451" spans="1:19" s="11" customFormat="1" ht="18" customHeight="1" thickBot="1">
      <c r="A451" s="497"/>
      <c r="B451" s="1171"/>
      <c r="C451" s="1171"/>
      <c r="D451" s="1171"/>
      <c r="E451" s="1171"/>
      <c r="F451" s="1171"/>
      <c r="G451" s="1171"/>
      <c r="H451" s="1171"/>
      <c r="I451" s="1171"/>
      <c r="J451" s="1172"/>
      <c r="K451" s="803"/>
      <c r="L451" s="991"/>
      <c r="M451" s="992"/>
      <c r="N451" s="805"/>
      <c r="O451" s="991"/>
      <c r="P451" s="992"/>
      <c r="Q451" s="805"/>
      <c r="R451" s="994"/>
      <c r="S451" s="994"/>
    </row>
    <row r="452" spans="1:19" s="11" customFormat="1" ht="17.25" customHeight="1" thickTop="1">
      <c r="A452" s="1016" t="s">
        <v>1409</v>
      </c>
      <c r="B452" s="1016"/>
      <c r="C452" s="1016"/>
      <c r="D452" s="1016"/>
      <c r="E452" s="1016"/>
      <c r="F452" s="1016"/>
      <c r="G452" s="1016"/>
      <c r="H452" s="1016"/>
      <c r="I452" s="1016"/>
      <c r="J452" s="1017"/>
      <c r="K452" s="246" t="s">
        <v>113</v>
      </c>
      <c r="L452" s="1084">
        <f>SUM(L444:M451)</f>
        <v>0</v>
      </c>
      <c r="M452" s="1085"/>
      <c r="N452" s="246" t="s">
        <v>113</v>
      </c>
      <c r="O452" s="1084">
        <f>SUM(O444:P451)</f>
        <v>0</v>
      </c>
      <c r="P452" s="1085"/>
      <c r="Q452" s="246" t="s">
        <v>113</v>
      </c>
      <c r="R452" s="1084">
        <f>SUM(R444:S451)</f>
        <v>0</v>
      </c>
      <c r="S452" s="1084"/>
    </row>
    <row r="453" spans="1:19" s="11" customFormat="1" ht="42.75" customHeight="1">
      <c r="A453" s="472">
        <v>30500</v>
      </c>
      <c r="B453" s="844" t="s">
        <v>1443</v>
      </c>
      <c r="C453" s="844"/>
      <c r="D453" s="844" t="s">
        <v>493</v>
      </c>
      <c r="E453" s="844"/>
      <c r="F453" s="844"/>
      <c r="G453" s="844"/>
      <c r="H453" s="844"/>
      <c r="I453" s="844"/>
      <c r="J453" s="845"/>
      <c r="K453" s="290"/>
      <c r="L453" s="1125"/>
      <c r="M453" s="1126"/>
      <c r="N453" s="290"/>
      <c r="O453" s="1125"/>
      <c r="P453" s="1126"/>
      <c r="Q453" s="316"/>
      <c r="R453" s="1125"/>
      <c r="S453" s="1125"/>
    </row>
    <row r="454" spans="1:19" s="11" customFormat="1" ht="18" customHeight="1">
      <c r="A454" s="282">
        <v>30501</v>
      </c>
      <c r="B454" s="867" t="s">
        <v>907</v>
      </c>
      <c r="C454" s="867"/>
      <c r="D454" s="797" t="s">
        <v>1591</v>
      </c>
      <c r="E454" s="797"/>
      <c r="F454" s="797"/>
      <c r="G454" s="797"/>
      <c r="H454" s="797"/>
      <c r="I454" s="797"/>
      <c r="J454" s="829"/>
      <c r="K454" s="802" t="s">
        <v>113</v>
      </c>
      <c r="L454" s="989">
        <v>0</v>
      </c>
      <c r="M454" s="990"/>
      <c r="N454" s="804" t="s">
        <v>113</v>
      </c>
      <c r="O454" s="989">
        <v>0</v>
      </c>
      <c r="P454" s="990"/>
      <c r="Q454" s="804" t="s">
        <v>113</v>
      </c>
      <c r="R454" s="993">
        <f>L454+O454</f>
        <v>0</v>
      </c>
      <c r="S454" s="993"/>
    </row>
    <row r="455" spans="1:19" s="11" customFormat="1" ht="18" customHeight="1">
      <c r="A455" s="497"/>
      <c r="B455" s="795"/>
      <c r="C455" s="795"/>
      <c r="D455" s="795"/>
      <c r="E455" s="795"/>
      <c r="F455" s="795"/>
      <c r="G455" s="795"/>
      <c r="H455" s="795"/>
      <c r="I455" s="795"/>
      <c r="J455" s="796"/>
      <c r="K455" s="827"/>
      <c r="L455" s="997"/>
      <c r="M455" s="998"/>
      <c r="N455" s="826"/>
      <c r="O455" s="997"/>
      <c r="P455" s="998"/>
      <c r="Q455" s="826"/>
      <c r="R455" s="999"/>
      <c r="S455" s="999"/>
    </row>
    <row r="456" spans="1:19" s="11" customFormat="1" ht="18" customHeight="1">
      <c r="A456" s="244">
        <v>30502</v>
      </c>
      <c r="B456" s="867" t="s">
        <v>908</v>
      </c>
      <c r="C456" s="867"/>
      <c r="D456" s="797" t="s">
        <v>1593</v>
      </c>
      <c r="E456" s="797"/>
      <c r="F456" s="797"/>
      <c r="G456" s="797"/>
      <c r="H456" s="797"/>
      <c r="I456" s="797"/>
      <c r="J456" s="829"/>
      <c r="K456" s="995" t="s">
        <v>113</v>
      </c>
      <c r="L456" s="989">
        <v>0</v>
      </c>
      <c r="M456" s="990"/>
      <c r="N456" s="804" t="s">
        <v>113</v>
      </c>
      <c r="O456" s="989">
        <v>0</v>
      </c>
      <c r="P456" s="990"/>
      <c r="Q456" s="804" t="s">
        <v>113</v>
      </c>
      <c r="R456" s="993">
        <f>L456+O456</f>
        <v>0</v>
      </c>
      <c r="S456" s="993"/>
    </row>
    <row r="457" spans="1:19" s="11" customFormat="1" ht="18" customHeight="1">
      <c r="A457" s="497"/>
      <c r="B457" s="795"/>
      <c r="C457" s="795"/>
      <c r="D457" s="795"/>
      <c r="E457" s="795"/>
      <c r="F457" s="795"/>
      <c r="G457" s="795"/>
      <c r="H457" s="795"/>
      <c r="I457" s="795"/>
      <c r="J457" s="796"/>
      <c r="K457" s="996"/>
      <c r="L457" s="997"/>
      <c r="M457" s="998"/>
      <c r="N457" s="826"/>
      <c r="O457" s="997"/>
      <c r="P457" s="998"/>
      <c r="Q457" s="826"/>
      <c r="R457" s="999"/>
      <c r="S457" s="999"/>
    </row>
    <row r="458" spans="1:19" s="11" customFormat="1" ht="29.25" customHeight="1">
      <c r="A458" s="1032" t="s">
        <v>1647</v>
      </c>
      <c r="B458" s="1032"/>
      <c r="C458" s="1032"/>
      <c r="D458" s="1032"/>
      <c r="E458" s="1032"/>
      <c r="F458" s="1032"/>
      <c r="G458" s="1032"/>
      <c r="H458" s="1032"/>
      <c r="I458" s="1032"/>
      <c r="J458" s="1032"/>
      <c r="K458" s="1032"/>
      <c r="L458" s="1032"/>
      <c r="M458" s="1032"/>
      <c r="N458" s="1032"/>
      <c r="O458" s="1032"/>
      <c r="P458" s="1032"/>
      <c r="Q458" s="1032"/>
      <c r="R458" s="1032"/>
      <c r="S458" s="1032"/>
    </row>
    <row r="459" spans="1:19" s="11" customFormat="1" ht="33" customHeight="1">
      <c r="A459" s="282">
        <v>30503</v>
      </c>
      <c r="B459" s="830" t="s">
        <v>1575</v>
      </c>
      <c r="C459" s="830"/>
      <c r="D459" s="797" t="s">
        <v>1592</v>
      </c>
      <c r="E459" s="797"/>
      <c r="F459" s="797"/>
      <c r="G459" s="797"/>
      <c r="H459" s="797"/>
      <c r="I459" s="797"/>
      <c r="J459" s="829"/>
      <c r="K459" s="802" t="s">
        <v>113</v>
      </c>
      <c r="L459" s="989">
        <v>0</v>
      </c>
      <c r="M459" s="990"/>
      <c r="N459" s="804" t="s">
        <v>113</v>
      </c>
      <c r="O459" s="989">
        <v>0</v>
      </c>
      <c r="P459" s="990"/>
      <c r="Q459" s="804" t="s">
        <v>113</v>
      </c>
      <c r="R459" s="993">
        <f>L459+O459</f>
        <v>0</v>
      </c>
      <c r="S459" s="993"/>
    </row>
    <row r="460" spans="1:19" s="11" customFormat="1" ht="18" customHeight="1" thickBot="1">
      <c r="A460" s="497"/>
      <c r="B460" s="795"/>
      <c r="C460" s="795"/>
      <c r="D460" s="795"/>
      <c r="E460" s="795"/>
      <c r="F460" s="795"/>
      <c r="G460" s="795"/>
      <c r="H460" s="795"/>
      <c r="I460" s="795"/>
      <c r="J460" s="796"/>
      <c r="K460" s="803"/>
      <c r="L460" s="991"/>
      <c r="M460" s="992"/>
      <c r="N460" s="805"/>
      <c r="O460" s="991"/>
      <c r="P460" s="992"/>
      <c r="Q460" s="805"/>
      <c r="R460" s="994"/>
      <c r="S460" s="994"/>
    </row>
    <row r="461" spans="1:19" s="11" customFormat="1" ht="18.75" customHeight="1" thickTop="1">
      <c r="A461" s="1016" t="s">
        <v>1340</v>
      </c>
      <c r="B461" s="1016"/>
      <c r="C461" s="1016"/>
      <c r="D461" s="1016"/>
      <c r="E461" s="1016"/>
      <c r="F461" s="1016"/>
      <c r="G461" s="1016"/>
      <c r="H461" s="1016"/>
      <c r="I461" s="1016"/>
      <c r="J461" s="1017"/>
      <c r="K461" s="246" t="s">
        <v>113</v>
      </c>
      <c r="L461" s="1084">
        <f>SUM(L454:M460)</f>
        <v>0</v>
      </c>
      <c r="M461" s="1085"/>
      <c r="N461" s="246" t="s">
        <v>113</v>
      </c>
      <c r="O461" s="1084">
        <f>SUM(O454:P460)</f>
        <v>0</v>
      </c>
      <c r="P461" s="1085"/>
      <c r="Q461" s="246" t="s">
        <v>113</v>
      </c>
      <c r="R461" s="1084">
        <f>SUM(R454:S460)</f>
        <v>0</v>
      </c>
      <c r="S461" s="1084"/>
    </row>
    <row r="462" spans="1:19" s="11" customFormat="1" ht="54.75" customHeight="1">
      <c r="A462" s="259">
        <v>30600</v>
      </c>
      <c r="B462" s="843" t="s">
        <v>909</v>
      </c>
      <c r="C462" s="844"/>
      <c r="D462" s="958" t="s">
        <v>1051</v>
      </c>
      <c r="E462" s="958"/>
      <c r="F462" s="958"/>
      <c r="G462" s="958"/>
      <c r="H462" s="958"/>
      <c r="I462" s="958"/>
      <c r="J462" s="959"/>
      <c r="K462" s="289"/>
      <c r="L462" s="1173"/>
      <c r="M462" s="1174"/>
      <c r="N462" s="329"/>
      <c r="O462" s="1173"/>
      <c r="P462" s="1174"/>
      <c r="Q462" s="329"/>
      <c r="R462" s="1173"/>
      <c r="S462" s="1173"/>
    </row>
    <row r="463" spans="1:19" s="11" customFormat="1" ht="19.5" customHeight="1">
      <c r="A463" s="296">
        <v>30601</v>
      </c>
      <c r="B463" s="852" t="s">
        <v>910</v>
      </c>
      <c r="C463" s="852"/>
      <c r="D463" s="833" t="s">
        <v>911</v>
      </c>
      <c r="E463" s="833"/>
      <c r="F463" s="833"/>
      <c r="G463" s="1013" t="s">
        <v>1339</v>
      </c>
      <c r="H463" s="1013"/>
      <c r="I463" s="241">
        <v>0</v>
      </c>
      <c r="J463" s="242" t="s">
        <v>52</v>
      </c>
      <c r="K463" s="251" t="s">
        <v>113</v>
      </c>
      <c r="L463" s="997">
        <v>0</v>
      </c>
      <c r="M463" s="1009"/>
      <c r="N463" s="286" t="s">
        <v>113</v>
      </c>
      <c r="O463" s="1008">
        <v>0</v>
      </c>
      <c r="P463" s="1009"/>
      <c r="Q463" s="240" t="s">
        <v>113</v>
      </c>
      <c r="R463" s="1010">
        <f t="shared" ref="R463:R474" si="25">L463+O463</f>
        <v>0</v>
      </c>
      <c r="S463" s="1010"/>
    </row>
    <row r="464" spans="1:19" s="11" customFormat="1" ht="26.25" customHeight="1">
      <c r="A464" s="296">
        <v>30602</v>
      </c>
      <c r="B464" s="918" t="s">
        <v>912</v>
      </c>
      <c r="C464" s="918"/>
      <c r="D464" s="1029" t="s">
        <v>1444</v>
      </c>
      <c r="E464" s="1029"/>
      <c r="F464" s="1029"/>
      <c r="G464" s="1013" t="s">
        <v>1408</v>
      </c>
      <c r="H464" s="1013"/>
      <c r="I464" s="241">
        <v>0</v>
      </c>
      <c r="J464" s="242" t="s">
        <v>52</v>
      </c>
      <c r="K464" s="251" t="s">
        <v>113</v>
      </c>
      <c r="L464" s="1008">
        <v>0</v>
      </c>
      <c r="M464" s="1009"/>
      <c r="N464" s="286" t="s">
        <v>113</v>
      </c>
      <c r="O464" s="1008">
        <v>0</v>
      </c>
      <c r="P464" s="1009"/>
      <c r="Q464" s="240" t="s">
        <v>113</v>
      </c>
      <c r="R464" s="1010">
        <f t="shared" si="25"/>
        <v>0</v>
      </c>
      <c r="S464" s="1010"/>
    </row>
    <row r="465" spans="1:19" s="11" customFormat="1" ht="45" customHeight="1">
      <c r="A465" s="296">
        <v>30603</v>
      </c>
      <c r="B465" s="918" t="s">
        <v>914</v>
      </c>
      <c r="C465" s="918"/>
      <c r="D465" s="833" t="s">
        <v>1445</v>
      </c>
      <c r="E465" s="833"/>
      <c r="F465" s="833"/>
      <c r="G465" s="1013" t="s">
        <v>1408</v>
      </c>
      <c r="H465" s="1013"/>
      <c r="I465" s="241">
        <v>0</v>
      </c>
      <c r="J465" s="242" t="s">
        <v>52</v>
      </c>
      <c r="K465" s="251" t="s">
        <v>113</v>
      </c>
      <c r="L465" s="1008">
        <v>0</v>
      </c>
      <c r="M465" s="1009"/>
      <c r="N465" s="286" t="s">
        <v>113</v>
      </c>
      <c r="O465" s="1008">
        <v>0</v>
      </c>
      <c r="P465" s="1009"/>
      <c r="Q465" s="240" t="s">
        <v>113</v>
      </c>
      <c r="R465" s="1010">
        <f t="shared" si="25"/>
        <v>0</v>
      </c>
      <c r="S465" s="1010"/>
    </row>
    <row r="466" spans="1:19" s="11" customFormat="1" ht="18.95" customHeight="1">
      <c r="A466" s="296">
        <v>30604</v>
      </c>
      <c r="B466" s="918" t="s">
        <v>915</v>
      </c>
      <c r="C466" s="918"/>
      <c r="D466" s="833" t="s">
        <v>916</v>
      </c>
      <c r="E466" s="833"/>
      <c r="F466" s="833"/>
      <c r="G466" s="833"/>
      <c r="H466" s="833"/>
      <c r="I466" s="833"/>
      <c r="J466" s="848"/>
      <c r="K466" s="251" t="s">
        <v>113</v>
      </c>
      <c r="L466" s="1008">
        <v>0</v>
      </c>
      <c r="M466" s="1009"/>
      <c r="N466" s="286" t="s">
        <v>113</v>
      </c>
      <c r="O466" s="1008">
        <v>0</v>
      </c>
      <c r="P466" s="1009"/>
      <c r="Q466" s="240" t="s">
        <v>113</v>
      </c>
      <c r="R466" s="1010">
        <f t="shared" si="25"/>
        <v>0</v>
      </c>
      <c r="S466" s="1010"/>
    </row>
    <row r="467" spans="1:19" s="11" customFormat="1" ht="18.95" customHeight="1">
      <c r="A467" s="296">
        <v>30605</v>
      </c>
      <c r="B467" s="918" t="s">
        <v>917</v>
      </c>
      <c r="C467" s="918"/>
      <c r="D467" s="920" t="s">
        <v>918</v>
      </c>
      <c r="E467" s="920"/>
      <c r="F467" s="920"/>
      <c r="G467" s="920"/>
      <c r="H467" s="920"/>
      <c r="I467" s="920"/>
      <c r="J467" s="1175"/>
      <c r="K467" s="251" t="s">
        <v>113</v>
      </c>
      <c r="L467" s="1008">
        <v>0</v>
      </c>
      <c r="M467" s="1009"/>
      <c r="N467" s="286" t="s">
        <v>113</v>
      </c>
      <c r="O467" s="1008">
        <v>0</v>
      </c>
      <c r="P467" s="1009"/>
      <c r="Q467" s="240" t="s">
        <v>113</v>
      </c>
      <c r="R467" s="1010">
        <f t="shared" si="25"/>
        <v>0</v>
      </c>
      <c r="S467" s="1010"/>
    </row>
    <row r="468" spans="1:19" s="11" customFormat="1" ht="18.95" customHeight="1">
      <c r="A468" s="296">
        <v>30606</v>
      </c>
      <c r="B468" s="852" t="s">
        <v>919</v>
      </c>
      <c r="C468" s="852"/>
      <c r="D468" s="920" t="s">
        <v>920</v>
      </c>
      <c r="E468" s="920"/>
      <c r="F468" s="920"/>
      <c r="G468" s="920"/>
      <c r="H468" s="920"/>
      <c r="I468" s="920"/>
      <c r="J468" s="1175"/>
      <c r="K468" s="251" t="s">
        <v>113</v>
      </c>
      <c r="L468" s="1008">
        <v>0</v>
      </c>
      <c r="M468" s="1009"/>
      <c r="N468" s="286" t="s">
        <v>113</v>
      </c>
      <c r="O468" s="1008">
        <v>0</v>
      </c>
      <c r="P468" s="1009"/>
      <c r="Q468" s="240" t="s">
        <v>113</v>
      </c>
      <c r="R468" s="1010">
        <f t="shared" si="25"/>
        <v>0</v>
      </c>
      <c r="S468" s="1010"/>
    </row>
    <row r="469" spans="1:19" s="11" customFormat="1" ht="26.25" customHeight="1">
      <c r="A469" s="296">
        <v>30607</v>
      </c>
      <c r="B469" s="918" t="s">
        <v>921</v>
      </c>
      <c r="C469" s="918"/>
      <c r="D469" s="1176" t="s">
        <v>922</v>
      </c>
      <c r="E469" s="1176"/>
      <c r="F469" s="1176"/>
      <c r="G469" s="1176"/>
      <c r="H469" s="1176"/>
      <c r="I469" s="1176"/>
      <c r="J469" s="1177"/>
      <c r="K469" s="251" t="s">
        <v>113</v>
      </c>
      <c r="L469" s="1008">
        <v>0</v>
      </c>
      <c r="M469" s="1009"/>
      <c r="N469" s="286" t="s">
        <v>113</v>
      </c>
      <c r="O469" s="1008">
        <v>0</v>
      </c>
      <c r="P469" s="1009"/>
      <c r="Q469" s="240" t="s">
        <v>113</v>
      </c>
      <c r="R469" s="1010">
        <f t="shared" si="25"/>
        <v>0</v>
      </c>
      <c r="S469" s="1010"/>
    </row>
    <row r="470" spans="1:19" s="11" customFormat="1" ht="18.95" customHeight="1">
      <c r="A470" s="296">
        <v>30608</v>
      </c>
      <c r="B470" s="918" t="s">
        <v>923</v>
      </c>
      <c r="C470" s="917"/>
      <c r="D470" s="1176" t="s">
        <v>924</v>
      </c>
      <c r="E470" s="1176"/>
      <c r="F470" s="1176"/>
      <c r="G470" s="1176"/>
      <c r="H470" s="1176"/>
      <c r="I470" s="1176"/>
      <c r="J470" s="1177"/>
      <c r="K470" s="251" t="s">
        <v>113</v>
      </c>
      <c r="L470" s="1008">
        <v>0</v>
      </c>
      <c r="M470" s="1009"/>
      <c r="N470" s="286" t="s">
        <v>113</v>
      </c>
      <c r="O470" s="1008">
        <v>0</v>
      </c>
      <c r="P470" s="1009"/>
      <c r="Q470" s="240" t="s">
        <v>113</v>
      </c>
      <c r="R470" s="1010">
        <f t="shared" si="25"/>
        <v>0</v>
      </c>
      <c r="S470" s="1010"/>
    </row>
    <row r="471" spans="1:19" s="11" customFormat="1" ht="18.95" customHeight="1">
      <c r="A471" s="296">
        <v>30609</v>
      </c>
      <c r="B471" s="918" t="s">
        <v>925</v>
      </c>
      <c r="C471" s="918"/>
      <c r="D471" s="1178" t="s">
        <v>926</v>
      </c>
      <c r="E471" s="1178"/>
      <c r="F471" s="1178"/>
      <c r="G471" s="1178"/>
      <c r="H471" s="1178"/>
      <c r="I471" s="1178"/>
      <c r="J471" s="1179"/>
      <c r="K471" s="251" t="s">
        <v>113</v>
      </c>
      <c r="L471" s="1008">
        <v>0</v>
      </c>
      <c r="M471" s="1009"/>
      <c r="N471" s="286" t="s">
        <v>113</v>
      </c>
      <c r="O471" s="1008">
        <v>0</v>
      </c>
      <c r="P471" s="1009"/>
      <c r="Q471" s="240" t="s">
        <v>113</v>
      </c>
      <c r="R471" s="1010">
        <f t="shared" si="25"/>
        <v>0</v>
      </c>
      <c r="S471" s="1010"/>
    </row>
    <row r="472" spans="1:19" s="11" customFormat="1" ht="18.95" customHeight="1">
      <c r="A472" s="296">
        <v>30610</v>
      </c>
      <c r="B472" s="918" t="s">
        <v>530</v>
      </c>
      <c r="C472" s="918"/>
      <c r="D472" s="916" t="s">
        <v>59</v>
      </c>
      <c r="E472" s="916"/>
      <c r="F472" s="916"/>
      <c r="G472" s="916"/>
      <c r="H472" s="916"/>
      <c r="I472" s="916"/>
      <c r="J472" s="1020"/>
      <c r="K472" s="251" t="s">
        <v>113</v>
      </c>
      <c r="L472" s="1008">
        <v>0</v>
      </c>
      <c r="M472" s="1009"/>
      <c r="N472" s="286" t="s">
        <v>113</v>
      </c>
      <c r="O472" s="1008">
        <v>0</v>
      </c>
      <c r="P472" s="1009"/>
      <c r="Q472" s="240" t="s">
        <v>113</v>
      </c>
      <c r="R472" s="1010">
        <f t="shared" si="25"/>
        <v>0</v>
      </c>
      <c r="S472" s="1010"/>
    </row>
    <row r="473" spans="1:19" s="11" customFormat="1" ht="18.95" customHeight="1">
      <c r="A473" s="296">
        <v>30611</v>
      </c>
      <c r="B473" s="918" t="s">
        <v>528</v>
      </c>
      <c r="C473" s="918"/>
      <c r="D473" s="1178" t="s">
        <v>927</v>
      </c>
      <c r="E473" s="1178"/>
      <c r="F473" s="1178"/>
      <c r="G473" s="1178"/>
      <c r="H473" s="1178"/>
      <c r="I473" s="1178"/>
      <c r="J473" s="1179"/>
      <c r="K473" s="285" t="s">
        <v>113</v>
      </c>
      <c r="L473" s="1008">
        <v>0</v>
      </c>
      <c r="M473" s="1009"/>
      <c r="N473" s="286" t="s">
        <v>113</v>
      </c>
      <c r="O473" s="1008">
        <v>0</v>
      </c>
      <c r="P473" s="1009"/>
      <c r="Q473" s="240" t="s">
        <v>113</v>
      </c>
      <c r="R473" s="1010">
        <f t="shared" si="25"/>
        <v>0</v>
      </c>
      <c r="S473" s="1010"/>
    </row>
    <row r="474" spans="1:19" s="11" customFormat="1" ht="18.95" customHeight="1">
      <c r="A474" s="244">
        <v>30612</v>
      </c>
      <c r="B474" s="830" t="s">
        <v>1570</v>
      </c>
      <c r="C474" s="830"/>
      <c r="D474" s="797" t="s">
        <v>1584</v>
      </c>
      <c r="E474" s="797"/>
      <c r="F474" s="797"/>
      <c r="G474" s="797"/>
      <c r="H474" s="797"/>
      <c r="I474" s="797"/>
      <c r="J474" s="829"/>
      <c r="K474" s="802" t="s">
        <v>113</v>
      </c>
      <c r="L474" s="989">
        <v>0</v>
      </c>
      <c r="M474" s="990"/>
      <c r="N474" s="804" t="s">
        <v>113</v>
      </c>
      <c r="O474" s="989">
        <v>0</v>
      </c>
      <c r="P474" s="990"/>
      <c r="Q474" s="804" t="s">
        <v>113</v>
      </c>
      <c r="R474" s="993">
        <f t="shared" si="25"/>
        <v>0</v>
      </c>
      <c r="S474" s="993"/>
    </row>
    <row r="475" spans="1:19" s="11" customFormat="1" ht="18.95" customHeight="1" thickBot="1">
      <c r="A475" s="282"/>
      <c r="B475" s="1025"/>
      <c r="C475" s="1025"/>
      <c r="D475" s="1025"/>
      <c r="E475" s="1025"/>
      <c r="F475" s="1025"/>
      <c r="G475" s="1025"/>
      <c r="H475" s="1025"/>
      <c r="I475" s="1025"/>
      <c r="J475" s="1026"/>
      <c r="K475" s="803"/>
      <c r="L475" s="991"/>
      <c r="M475" s="992"/>
      <c r="N475" s="805"/>
      <c r="O475" s="991"/>
      <c r="P475" s="992"/>
      <c r="Q475" s="805"/>
      <c r="R475" s="994"/>
      <c r="S475" s="994"/>
    </row>
    <row r="476" spans="1:19" s="11" customFormat="1" ht="18.95" customHeight="1" thickTop="1">
      <c r="A476" s="1016" t="s">
        <v>1340</v>
      </c>
      <c r="B476" s="1016"/>
      <c r="C476" s="1016"/>
      <c r="D476" s="1016"/>
      <c r="E476" s="1016"/>
      <c r="F476" s="1016"/>
      <c r="G476" s="1016"/>
      <c r="H476" s="1016"/>
      <c r="I476" s="1016"/>
      <c r="J476" s="1017"/>
      <c r="K476" s="246" t="s">
        <v>113</v>
      </c>
      <c r="L476" s="1084">
        <f>SUM(L463:M475)</f>
        <v>0</v>
      </c>
      <c r="M476" s="1085"/>
      <c r="N476" s="246" t="s">
        <v>113</v>
      </c>
      <c r="O476" s="1084">
        <f>SUM(O463:P475)</f>
        <v>0</v>
      </c>
      <c r="P476" s="1085"/>
      <c r="Q476" s="246" t="s">
        <v>113</v>
      </c>
      <c r="R476" s="1084">
        <f>SUM(R463:S475)</f>
        <v>0</v>
      </c>
      <c r="S476" s="1084"/>
    </row>
    <row r="477" spans="1:19" s="11" customFormat="1" ht="27.75" customHeight="1">
      <c r="A477" s="281">
        <v>30700</v>
      </c>
      <c r="B477" s="844" t="s">
        <v>1435</v>
      </c>
      <c r="C477" s="844"/>
      <c r="D477" s="844" t="s">
        <v>494</v>
      </c>
      <c r="E477" s="844"/>
      <c r="F477" s="844"/>
      <c r="G477" s="844"/>
      <c r="H477" s="844"/>
      <c r="I477" s="844"/>
      <c r="J477" s="845"/>
      <c r="K477" s="290"/>
      <c r="L477" s="1173"/>
      <c r="M477" s="1174"/>
      <c r="N477" s="290"/>
      <c r="O477" s="1173"/>
      <c r="P477" s="1174"/>
      <c r="Q477" s="290"/>
      <c r="R477" s="1173"/>
      <c r="S477" s="1173"/>
    </row>
    <row r="478" spans="1:19" s="11" customFormat="1" ht="26.25" customHeight="1" thickBot="1">
      <c r="A478" s="340"/>
      <c r="B478" s="1180" t="s">
        <v>1436</v>
      </c>
      <c r="C478" s="1180"/>
      <c r="D478" s="1180" t="s">
        <v>494</v>
      </c>
      <c r="E478" s="1180"/>
      <c r="F478" s="1180"/>
      <c r="G478" s="1180"/>
      <c r="H478" s="1180"/>
      <c r="I478" s="1180"/>
      <c r="J478" s="1181"/>
      <c r="K478" s="309" t="s">
        <v>113</v>
      </c>
      <c r="L478" s="1005">
        <v>0</v>
      </c>
      <c r="M478" s="1006"/>
      <c r="N478" s="339" t="s">
        <v>113</v>
      </c>
      <c r="O478" s="1005">
        <v>0</v>
      </c>
      <c r="P478" s="1006"/>
      <c r="Q478" s="253" t="s">
        <v>113</v>
      </c>
      <c r="R478" s="1007">
        <f>L478+O478</f>
        <v>0</v>
      </c>
      <c r="S478" s="1007"/>
    </row>
    <row r="479" spans="1:19" s="11" customFormat="1" ht="18.75" customHeight="1" thickTop="1">
      <c r="A479" s="1061" t="s">
        <v>1409</v>
      </c>
      <c r="B479" s="1016"/>
      <c r="C479" s="1016"/>
      <c r="D479" s="1016"/>
      <c r="E479" s="1016"/>
      <c r="F479" s="1016"/>
      <c r="G479" s="1016"/>
      <c r="H479" s="1016"/>
      <c r="I479" s="1016"/>
      <c r="J479" s="1017"/>
      <c r="K479" s="246" t="s">
        <v>113</v>
      </c>
      <c r="L479" s="1084">
        <f>SUM(L478)</f>
        <v>0</v>
      </c>
      <c r="M479" s="1085"/>
      <c r="N479" s="246" t="s">
        <v>113</v>
      </c>
      <c r="O479" s="1084">
        <f>SUM(O478)</f>
        <v>0</v>
      </c>
      <c r="P479" s="1085"/>
      <c r="Q479" s="246" t="s">
        <v>113</v>
      </c>
      <c r="R479" s="1084">
        <f>SUM(R478)</f>
        <v>0</v>
      </c>
      <c r="S479" s="1084"/>
    </row>
    <row r="480" spans="1:19" s="11" customFormat="1" ht="27" customHeight="1">
      <c r="A480" s="281">
        <v>30800</v>
      </c>
      <c r="B480" s="843" t="s">
        <v>495</v>
      </c>
      <c r="C480" s="843"/>
      <c r="D480" s="844" t="s">
        <v>1328</v>
      </c>
      <c r="E480" s="844"/>
      <c r="F480" s="844"/>
      <c r="G480" s="844"/>
      <c r="H480" s="844"/>
      <c r="I480" s="844"/>
      <c r="J480" s="845"/>
      <c r="K480" s="290"/>
      <c r="L480" s="1125"/>
      <c r="M480" s="1126"/>
      <c r="N480" s="290"/>
      <c r="O480" s="1125"/>
      <c r="P480" s="1126"/>
      <c r="Q480" s="290"/>
      <c r="R480" s="1125"/>
      <c r="S480" s="1125"/>
    </row>
    <row r="481" spans="1:19" s="11" customFormat="1" ht="26.25" customHeight="1">
      <c r="A481" s="296">
        <v>30801</v>
      </c>
      <c r="B481" s="1029" t="s">
        <v>1442</v>
      </c>
      <c r="C481" s="1029"/>
      <c r="D481" s="1029" t="s">
        <v>928</v>
      </c>
      <c r="E481" s="1029"/>
      <c r="F481" s="1029"/>
      <c r="G481" s="1029"/>
      <c r="H481" s="1029"/>
      <c r="I481" s="1029"/>
      <c r="J481" s="1030"/>
      <c r="K481" s="285" t="s">
        <v>113</v>
      </c>
      <c r="L481" s="1008">
        <v>0</v>
      </c>
      <c r="M481" s="1009"/>
      <c r="N481" s="286" t="s">
        <v>113</v>
      </c>
      <c r="O481" s="1008">
        <v>0</v>
      </c>
      <c r="P481" s="1009"/>
      <c r="Q481" s="240" t="s">
        <v>113</v>
      </c>
      <c r="R481" s="1010">
        <f t="shared" ref="R481:R495" si="26">L481+O481</f>
        <v>0</v>
      </c>
      <c r="S481" s="1010"/>
    </row>
    <row r="482" spans="1:19" s="11" customFormat="1" ht="18.95" customHeight="1">
      <c r="A482" s="295">
        <v>30802</v>
      </c>
      <c r="B482" s="852" t="s">
        <v>929</v>
      </c>
      <c r="C482" s="852"/>
      <c r="D482" s="833" t="s">
        <v>930</v>
      </c>
      <c r="E482" s="833"/>
      <c r="F482" s="833"/>
      <c r="G482" s="833"/>
      <c r="H482" s="833"/>
      <c r="I482" s="833"/>
      <c r="J482" s="848"/>
      <c r="K482" s="251" t="s">
        <v>113</v>
      </c>
      <c r="L482" s="1008">
        <v>0</v>
      </c>
      <c r="M482" s="1009"/>
      <c r="N482" s="286" t="s">
        <v>113</v>
      </c>
      <c r="O482" s="1008">
        <v>0</v>
      </c>
      <c r="P482" s="1009"/>
      <c r="Q482" s="240" t="s">
        <v>113</v>
      </c>
      <c r="R482" s="1010">
        <f t="shared" si="26"/>
        <v>0</v>
      </c>
      <c r="S482" s="1010"/>
    </row>
    <row r="483" spans="1:19" s="11" customFormat="1" ht="15.75" customHeight="1">
      <c r="A483" s="296">
        <v>30803</v>
      </c>
      <c r="B483" s="852" t="s">
        <v>931</v>
      </c>
      <c r="C483" s="852"/>
      <c r="D483" s="833" t="s">
        <v>932</v>
      </c>
      <c r="E483" s="833"/>
      <c r="F483" s="833"/>
      <c r="G483" s="833"/>
      <c r="H483" s="833"/>
      <c r="I483" s="833"/>
      <c r="J483" s="848"/>
      <c r="K483" s="251" t="s">
        <v>113</v>
      </c>
      <c r="L483" s="1008">
        <v>0</v>
      </c>
      <c r="M483" s="1009"/>
      <c r="N483" s="286" t="s">
        <v>113</v>
      </c>
      <c r="O483" s="1008">
        <v>0</v>
      </c>
      <c r="P483" s="1009"/>
      <c r="Q483" s="240" t="s">
        <v>113</v>
      </c>
      <c r="R483" s="1010">
        <f t="shared" si="26"/>
        <v>0</v>
      </c>
      <c r="S483" s="1010"/>
    </row>
    <row r="484" spans="1:19" s="11" customFormat="1" ht="27" customHeight="1">
      <c r="A484" s="296">
        <v>30804</v>
      </c>
      <c r="B484" s="852" t="s">
        <v>1440</v>
      </c>
      <c r="C484" s="852"/>
      <c r="D484" s="833" t="s">
        <v>934</v>
      </c>
      <c r="E484" s="833"/>
      <c r="F484" s="833"/>
      <c r="G484" s="833"/>
      <c r="H484" s="833"/>
      <c r="I484" s="833"/>
      <c r="J484" s="848"/>
      <c r="K484" s="251" t="s">
        <v>113</v>
      </c>
      <c r="L484" s="1008">
        <v>0</v>
      </c>
      <c r="M484" s="1009"/>
      <c r="N484" s="286" t="s">
        <v>113</v>
      </c>
      <c r="O484" s="1008">
        <v>0</v>
      </c>
      <c r="P484" s="1009"/>
      <c r="Q484" s="240" t="s">
        <v>113</v>
      </c>
      <c r="R484" s="1010">
        <f t="shared" si="26"/>
        <v>0</v>
      </c>
      <c r="S484" s="1010"/>
    </row>
    <row r="485" spans="1:19" s="11" customFormat="1" ht="18.95" customHeight="1">
      <c r="A485" s="296">
        <v>30805</v>
      </c>
      <c r="B485" s="1182" t="s">
        <v>935</v>
      </c>
      <c r="C485" s="1182"/>
      <c r="D485" s="1029" t="s">
        <v>936</v>
      </c>
      <c r="E485" s="1029"/>
      <c r="F485" s="1029"/>
      <c r="G485" s="1029"/>
      <c r="H485" s="1029"/>
      <c r="I485" s="1029"/>
      <c r="J485" s="1030"/>
      <c r="K485" s="251" t="s">
        <v>113</v>
      </c>
      <c r="L485" s="1008">
        <v>0</v>
      </c>
      <c r="M485" s="1009"/>
      <c r="N485" s="286" t="s">
        <v>113</v>
      </c>
      <c r="O485" s="1008">
        <v>0</v>
      </c>
      <c r="P485" s="1009"/>
      <c r="Q485" s="240" t="s">
        <v>113</v>
      </c>
      <c r="R485" s="1010">
        <f t="shared" si="26"/>
        <v>0</v>
      </c>
      <c r="S485" s="1010"/>
    </row>
    <row r="486" spans="1:19" s="11" customFormat="1" ht="18.95" customHeight="1">
      <c r="A486" s="296">
        <v>30806</v>
      </c>
      <c r="B486" s="1182" t="s">
        <v>937</v>
      </c>
      <c r="C486" s="1182"/>
      <c r="D486" s="1029" t="s">
        <v>938</v>
      </c>
      <c r="E486" s="1029"/>
      <c r="F486" s="1029"/>
      <c r="G486" s="1029"/>
      <c r="H486" s="1029"/>
      <c r="I486" s="1029"/>
      <c r="J486" s="1030"/>
      <c r="K486" s="251" t="s">
        <v>113</v>
      </c>
      <c r="L486" s="1008">
        <v>0</v>
      </c>
      <c r="M486" s="1009"/>
      <c r="N486" s="286" t="s">
        <v>113</v>
      </c>
      <c r="O486" s="1008">
        <v>0</v>
      </c>
      <c r="P486" s="1009"/>
      <c r="Q486" s="240" t="s">
        <v>113</v>
      </c>
      <c r="R486" s="1010">
        <f t="shared" si="26"/>
        <v>0</v>
      </c>
      <c r="S486" s="1010"/>
    </row>
    <row r="487" spans="1:19" s="11" customFormat="1" ht="15.75" customHeight="1">
      <c r="A487" s="296">
        <v>30807</v>
      </c>
      <c r="B487" s="1162" t="s">
        <v>939</v>
      </c>
      <c r="C487" s="1162"/>
      <c r="D487" s="1183" t="s">
        <v>940</v>
      </c>
      <c r="E487" s="1183"/>
      <c r="F487" s="1183"/>
      <c r="G487" s="1183"/>
      <c r="H487" s="1183"/>
      <c r="I487" s="1183"/>
      <c r="J487" s="1184"/>
      <c r="K487" s="251" t="s">
        <v>113</v>
      </c>
      <c r="L487" s="1008">
        <v>0</v>
      </c>
      <c r="M487" s="1009"/>
      <c r="N487" s="286" t="s">
        <v>113</v>
      </c>
      <c r="O487" s="1008">
        <v>0</v>
      </c>
      <c r="P487" s="1009"/>
      <c r="Q487" s="240" t="s">
        <v>113</v>
      </c>
      <c r="R487" s="1010">
        <f t="shared" si="26"/>
        <v>0</v>
      </c>
      <c r="S487" s="1010"/>
    </row>
    <row r="488" spans="1:19" s="11" customFormat="1" ht="15.75" customHeight="1">
      <c r="A488" s="296">
        <v>30808</v>
      </c>
      <c r="B488" s="1162" t="s">
        <v>941</v>
      </c>
      <c r="C488" s="1162"/>
      <c r="D488" s="1183" t="s">
        <v>942</v>
      </c>
      <c r="E488" s="1183"/>
      <c r="F488" s="1183"/>
      <c r="G488" s="1183"/>
      <c r="H488" s="1183"/>
      <c r="I488" s="1183"/>
      <c r="J488" s="1184"/>
      <c r="K488" s="251" t="s">
        <v>113</v>
      </c>
      <c r="L488" s="1008">
        <v>0</v>
      </c>
      <c r="M488" s="1009"/>
      <c r="N488" s="286" t="s">
        <v>113</v>
      </c>
      <c r="O488" s="1008">
        <v>0</v>
      </c>
      <c r="P488" s="1009"/>
      <c r="Q488" s="240" t="s">
        <v>113</v>
      </c>
      <c r="R488" s="1010">
        <f t="shared" si="26"/>
        <v>0</v>
      </c>
      <c r="S488" s="1010"/>
    </row>
    <row r="489" spans="1:19" s="11" customFormat="1" ht="15.75" customHeight="1">
      <c r="A489" s="296">
        <v>30809</v>
      </c>
      <c r="B489" s="1162" t="s">
        <v>943</v>
      </c>
      <c r="C489" s="1162"/>
      <c r="D489" s="1183" t="s">
        <v>944</v>
      </c>
      <c r="E489" s="1183"/>
      <c r="F489" s="1183"/>
      <c r="G489" s="1183"/>
      <c r="H489" s="1183"/>
      <c r="I489" s="1183"/>
      <c r="J489" s="1184"/>
      <c r="K489" s="251" t="s">
        <v>113</v>
      </c>
      <c r="L489" s="1008">
        <v>0</v>
      </c>
      <c r="M489" s="1009"/>
      <c r="N489" s="286" t="s">
        <v>113</v>
      </c>
      <c r="O489" s="1008">
        <v>0</v>
      </c>
      <c r="P489" s="1009"/>
      <c r="Q489" s="240" t="s">
        <v>113</v>
      </c>
      <c r="R489" s="1010">
        <f t="shared" si="26"/>
        <v>0</v>
      </c>
      <c r="S489" s="1010"/>
    </row>
    <row r="490" spans="1:19" s="11" customFormat="1" ht="16.5" customHeight="1">
      <c r="A490" s="296">
        <v>30810</v>
      </c>
      <c r="B490" s="1185" t="s">
        <v>945</v>
      </c>
      <c r="C490" s="1185"/>
      <c r="D490" s="1183" t="s">
        <v>946</v>
      </c>
      <c r="E490" s="1183"/>
      <c r="F490" s="1183"/>
      <c r="G490" s="1183"/>
      <c r="H490" s="1183"/>
      <c r="I490" s="1183"/>
      <c r="J490" s="1184"/>
      <c r="K490" s="251" t="s">
        <v>113</v>
      </c>
      <c r="L490" s="1008">
        <v>0</v>
      </c>
      <c r="M490" s="1009"/>
      <c r="N490" s="286" t="s">
        <v>113</v>
      </c>
      <c r="O490" s="1008">
        <v>0</v>
      </c>
      <c r="P490" s="1009"/>
      <c r="Q490" s="240" t="s">
        <v>113</v>
      </c>
      <c r="R490" s="1010">
        <f t="shared" si="26"/>
        <v>0</v>
      </c>
      <c r="S490" s="1010"/>
    </row>
    <row r="491" spans="1:19" s="11" customFormat="1" ht="16.5" customHeight="1">
      <c r="A491" s="296">
        <v>30811</v>
      </c>
      <c r="B491" s="1185" t="s">
        <v>947</v>
      </c>
      <c r="C491" s="921"/>
      <c r="D491" s="1183" t="s">
        <v>948</v>
      </c>
      <c r="E491" s="1183"/>
      <c r="F491" s="1183"/>
      <c r="G491" s="1183"/>
      <c r="H491" s="1183"/>
      <c r="I491" s="1183"/>
      <c r="J491" s="1184"/>
      <c r="K491" s="251" t="s">
        <v>113</v>
      </c>
      <c r="L491" s="1008">
        <v>0</v>
      </c>
      <c r="M491" s="1009"/>
      <c r="N491" s="286" t="s">
        <v>113</v>
      </c>
      <c r="O491" s="1008">
        <v>0</v>
      </c>
      <c r="P491" s="1009"/>
      <c r="Q491" s="240" t="s">
        <v>113</v>
      </c>
      <c r="R491" s="1010">
        <f t="shared" si="26"/>
        <v>0</v>
      </c>
      <c r="S491" s="1010"/>
    </row>
    <row r="492" spans="1:19" s="11" customFormat="1" ht="16.5" customHeight="1">
      <c r="A492" s="296">
        <v>30812</v>
      </c>
      <c r="B492" s="1127" t="s">
        <v>949</v>
      </c>
      <c r="C492" s="1135"/>
      <c r="D492" s="869" t="s">
        <v>950</v>
      </c>
      <c r="E492" s="869"/>
      <c r="F492" s="869"/>
      <c r="G492" s="869"/>
      <c r="H492" s="869"/>
      <c r="I492" s="869"/>
      <c r="J492" s="872"/>
      <c r="K492" s="251" t="s">
        <v>113</v>
      </c>
      <c r="L492" s="1008">
        <v>0</v>
      </c>
      <c r="M492" s="1009"/>
      <c r="N492" s="286" t="s">
        <v>113</v>
      </c>
      <c r="O492" s="1008">
        <v>0</v>
      </c>
      <c r="P492" s="1009"/>
      <c r="Q492" s="240" t="s">
        <v>113</v>
      </c>
      <c r="R492" s="1010">
        <f t="shared" si="26"/>
        <v>0</v>
      </c>
      <c r="S492" s="1010"/>
    </row>
    <row r="493" spans="1:19" s="11" customFormat="1" ht="17.25" customHeight="1">
      <c r="A493" s="296">
        <v>30813</v>
      </c>
      <c r="B493" s="1018" t="s">
        <v>696</v>
      </c>
      <c r="C493" s="1186"/>
      <c r="D493" s="921" t="s">
        <v>716</v>
      </c>
      <c r="E493" s="921"/>
      <c r="F493" s="921"/>
      <c r="G493" s="921"/>
      <c r="H493" s="921"/>
      <c r="I493" s="921"/>
      <c r="J493" s="922"/>
      <c r="K493" s="251" t="s">
        <v>113</v>
      </c>
      <c r="L493" s="1008">
        <v>0</v>
      </c>
      <c r="M493" s="1009"/>
      <c r="N493" s="286" t="s">
        <v>113</v>
      </c>
      <c r="O493" s="1008">
        <v>0</v>
      </c>
      <c r="P493" s="1009"/>
      <c r="Q493" s="240" t="s">
        <v>113</v>
      </c>
      <c r="R493" s="1010">
        <f t="shared" si="26"/>
        <v>0</v>
      </c>
      <c r="S493" s="1010"/>
    </row>
    <row r="494" spans="1:19" s="11" customFormat="1" ht="26.25" customHeight="1">
      <c r="A494" s="296">
        <v>30814</v>
      </c>
      <c r="B494" s="1187" t="s">
        <v>1441</v>
      </c>
      <c r="C494" s="1187"/>
      <c r="D494" s="916" t="s">
        <v>951</v>
      </c>
      <c r="E494" s="916"/>
      <c r="F494" s="916"/>
      <c r="G494" s="916"/>
      <c r="H494" s="916"/>
      <c r="I494" s="916"/>
      <c r="J494" s="1020"/>
      <c r="K494" s="285" t="s">
        <v>113</v>
      </c>
      <c r="L494" s="1008">
        <v>0</v>
      </c>
      <c r="M494" s="1009"/>
      <c r="N494" s="286" t="s">
        <v>113</v>
      </c>
      <c r="O494" s="1008">
        <v>0</v>
      </c>
      <c r="P494" s="1009"/>
      <c r="Q494" s="240" t="s">
        <v>113</v>
      </c>
      <c r="R494" s="1010">
        <f t="shared" si="26"/>
        <v>0</v>
      </c>
      <c r="S494" s="1010"/>
    </row>
    <row r="495" spans="1:19" s="11" customFormat="1" ht="16.5" customHeight="1">
      <c r="A495" s="244">
        <v>30815</v>
      </c>
      <c r="B495" s="812" t="s">
        <v>1570</v>
      </c>
      <c r="C495" s="812"/>
      <c r="D495" s="810" t="s">
        <v>1584</v>
      </c>
      <c r="E495" s="810"/>
      <c r="F495" s="810"/>
      <c r="G495" s="810"/>
      <c r="H495" s="810"/>
      <c r="I495" s="810"/>
      <c r="J495" s="811"/>
      <c r="K495" s="802" t="s">
        <v>113</v>
      </c>
      <c r="L495" s="989">
        <v>0</v>
      </c>
      <c r="M495" s="990"/>
      <c r="N495" s="804" t="s">
        <v>113</v>
      </c>
      <c r="O495" s="989">
        <v>0</v>
      </c>
      <c r="P495" s="990"/>
      <c r="Q495" s="804" t="s">
        <v>113</v>
      </c>
      <c r="R495" s="993">
        <f t="shared" si="26"/>
        <v>0</v>
      </c>
      <c r="S495" s="993"/>
    </row>
    <row r="496" spans="1:19" s="11" customFormat="1" ht="16.5" customHeight="1" thickBot="1">
      <c r="A496" s="497"/>
      <c r="B496" s="808"/>
      <c r="C496" s="808"/>
      <c r="D496" s="808"/>
      <c r="E496" s="808"/>
      <c r="F496" s="808"/>
      <c r="G496" s="808"/>
      <c r="H496" s="808"/>
      <c r="I496" s="808"/>
      <c r="J496" s="809"/>
      <c r="K496" s="803"/>
      <c r="L496" s="991"/>
      <c r="M496" s="992"/>
      <c r="N496" s="805"/>
      <c r="O496" s="991"/>
      <c r="P496" s="992"/>
      <c r="Q496" s="805"/>
      <c r="R496" s="994"/>
      <c r="S496" s="994"/>
    </row>
    <row r="497" spans="1:19" s="11" customFormat="1" ht="16.5" customHeight="1" thickTop="1">
      <c r="A497" s="1016" t="s">
        <v>1409</v>
      </c>
      <c r="B497" s="1016"/>
      <c r="C497" s="1016"/>
      <c r="D497" s="1016"/>
      <c r="E497" s="1016"/>
      <c r="F497" s="1016"/>
      <c r="G497" s="1016"/>
      <c r="H497" s="1016"/>
      <c r="I497" s="1016"/>
      <c r="J497" s="1017"/>
      <c r="K497" s="246" t="s">
        <v>113</v>
      </c>
      <c r="L497" s="1084">
        <f>SUM(L481:M496)</f>
        <v>0</v>
      </c>
      <c r="M497" s="1085"/>
      <c r="N497" s="246" t="s">
        <v>113</v>
      </c>
      <c r="O497" s="1084">
        <f>SUM(O481:P496)</f>
        <v>0</v>
      </c>
      <c r="P497" s="1085"/>
      <c r="Q497" s="246" t="s">
        <v>113</v>
      </c>
      <c r="R497" s="1084">
        <f>SUM(R481:S496)</f>
        <v>0</v>
      </c>
      <c r="S497" s="1084"/>
    </row>
    <row r="498" spans="1:19" s="11" customFormat="1" ht="27" customHeight="1">
      <c r="A498" s="281">
        <v>30900</v>
      </c>
      <c r="B498" s="844" t="s">
        <v>1437</v>
      </c>
      <c r="C498" s="844"/>
      <c r="D498" s="844" t="s">
        <v>1439</v>
      </c>
      <c r="E498" s="844"/>
      <c r="F498" s="844"/>
      <c r="G498" s="844"/>
      <c r="H498" s="844"/>
      <c r="I498" s="844"/>
      <c r="J498" s="845"/>
      <c r="K498" s="290"/>
      <c r="L498" s="1188"/>
      <c r="M498" s="1189"/>
      <c r="N498" s="290"/>
      <c r="O498" s="1188"/>
      <c r="P498" s="1189"/>
      <c r="Q498" s="290"/>
      <c r="R498" s="1188"/>
      <c r="S498" s="1188"/>
    </row>
    <row r="499" spans="1:19" s="11" customFormat="1" ht="16.5" customHeight="1">
      <c r="A499" s="296">
        <v>30901</v>
      </c>
      <c r="B499" s="852" t="s">
        <v>952</v>
      </c>
      <c r="C499" s="852"/>
      <c r="D499" s="833" t="s">
        <v>1438</v>
      </c>
      <c r="E499" s="833"/>
      <c r="F499" s="833"/>
      <c r="G499" s="833"/>
      <c r="H499" s="833"/>
      <c r="I499" s="833"/>
      <c r="J499" s="848"/>
      <c r="K499" s="285" t="s">
        <v>113</v>
      </c>
      <c r="L499" s="849">
        <v>0</v>
      </c>
      <c r="M499" s="850"/>
      <c r="N499" s="286" t="s">
        <v>113</v>
      </c>
      <c r="O499" s="849">
        <v>0</v>
      </c>
      <c r="P499" s="850"/>
      <c r="Q499" s="240" t="s">
        <v>113</v>
      </c>
      <c r="R499" s="851">
        <f>L499+O499</f>
        <v>0</v>
      </c>
      <c r="S499" s="851"/>
    </row>
    <row r="500" spans="1:19" s="11" customFormat="1" ht="16.5" customHeight="1" thickBot="1">
      <c r="A500" s="282">
        <v>30902</v>
      </c>
      <c r="B500" s="852" t="s">
        <v>953</v>
      </c>
      <c r="C500" s="852"/>
      <c r="D500" s="1180" t="s">
        <v>954</v>
      </c>
      <c r="E500" s="1180"/>
      <c r="F500" s="1180"/>
      <c r="G500" s="1180"/>
      <c r="H500" s="1180"/>
      <c r="I500" s="1180"/>
      <c r="J500" s="1181"/>
      <c r="K500" s="245" t="s">
        <v>113</v>
      </c>
      <c r="L500" s="800">
        <v>0</v>
      </c>
      <c r="M500" s="801"/>
      <c r="N500" s="253" t="s">
        <v>113</v>
      </c>
      <c r="O500" s="800">
        <v>0</v>
      </c>
      <c r="P500" s="801"/>
      <c r="Q500" s="253" t="s">
        <v>113</v>
      </c>
      <c r="R500" s="828">
        <f>L500+O500</f>
        <v>0</v>
      </c>
      <c r="S500" s="828"/>
    </row>
    <row r="501" spans="1:19" s="11" customFormat="1" ht="16.5" customHeight="1" thickTop="1">
      <c r="A501" s="1016" t="s">
        <v>1409</v>
      </c>
      <c r="B501" s="1016"/>
      <c r="C501" s="1016"/>
      <c r="D501" s="1016"/>
      <c r="E501" s="1016"/>
      <c r="F501" s="1016"/>
      <c r="G501" s="1016"/>
      <c r="H501" s="1016"/>
      <c r="I501" s="1016"/>
      <c r="J501" s="1017"/>
      <c r="K501" s="246" t="s">
        <v>113</v>
      </c>
      <c r="L501" s="816">
        <f>SUM(L499:M500)</f>
        <v>0</v>
      </c>
      <c r="M501" s="817"/>
      <c r="N501" s="246" t="s">
        <v>113</v>
      </c>
      <c r="O501" s="816">
        <f>SUM(O499:P500)</f>
        <v>0</v>
      </c>
      <c r="P501" s="817"/>
      <c r="Q501" s="246" t="s">
        <v>113</v>
      </c>
      <c r="R501" s="816">
        <f>SUM(R499:S500)</f>
        <v>0</v>
      </c>
      <c r="S501" s="816"/>
    </row>
    <row r="502" spans="1:19" s="11" customFormat="1" ht="30" customHeight="1">
      <c r="A502" s="472">
        <v>31000</v>
      </c>
      <c r="B502" s="844" t="s">
        <v>1447</v>
      </c>
      <c r="C502" s="844"/>
      <c r="D502" s="844" t="s">
        <v>498</v>
      </c>
      <c r="E502" s="844"/>
      <c r="F502" s="844"/>
      <c r="G502" s="844"/>
      <c r="H502" s="844"/>
      <c r="I502" s="844"/>
      <c r="J502" s="845"/>
      <c r="K502" s="290"/>
      <c r="L502" s="1190"/>
      <c r="M502" s="1191"/>
      <c r="N502" s="316"/>
      <c r="O502" s="1190"/>
      <c r="P502" s="1191"/>
      <c r="Q502" s="316"/>
      <c r="R502" s="1190"/>
      <c r="S502" s="1190"/>
    </row>
    <row r="503" spans="1:19" s="11" customFormat="1" ht="30" customHeight="1" thickBot="1">
      <c r="A503" s="296"/>
      <c r="B503" s="1029" t="s">
        <v>1446</v>
      </c>
      <c r="C503" s="1029"/>
      <c r="D503" s="1029" t="s">
        <v>955</v>
      </c>
      <c r="E503" s="1029"/>
      <c r="F503" s="1029"/>
      <c r="G503" s="1029"/>
      <c r="H503" s="1029"/>
      <c r="I503" s="1029"/>
      <c r="J503" s="1030"/>
      <c r="K503" s="309" t="s">
        <v>113</v>
      </c>
      <c r="L503" s="911">
        <v>0</v>
      </c>
      <c r="M503" s="912"/>
      <c r="N503" s="339" t="s">
        <v>113</v>
      </c>
      <c r="O503" s="911">
        <v>0</v>
      </c>
      <c r="P503" s="912"/>
      <c r="Q503" s="253" t="s">
        <v>113</v>
      </c>
      <c r="R503" s="828">
        <f>L503+O503</f>
        <v>0</v>
      </c>
      <c r="S503" s="828"/>
    </row>
    <row r="504" spans="1:19" s="11" customFormat="1" ht="18.75" customHeight="1" thickTop="1">
      <c r="A504" s="1016" t="s">
        <v>1409</v>
      </c>
      <c r="B504" s="1016"/>
      <c r="C504" s="1016"/>
      <c r="D504" s="1016"/>
      <c r="E504" s="1016"/>
      <c r="F504" s="1016"/>
      <c r="G504" s="1016"/>
      <c r="H504" s="1016"/>
      <c r="I504" s="1016"/>
      <c r="J504" s="1017"/>
      <c r="K504" s="246" t="s">
        <v>113</v>
      </c>
      <c r="L504" s="816">
        <f>SUM(L503)</f>
        <v>0</v>
      </c>
      <c r="M504" s="817"/>
      <c r="N504" s="246" t="s">
        <v>113</v>
      </c>
      <c r="O504" s="816">
        <f>SUM(O503)</f>
        <v>0</v>
      </c>
      <c r="P504" s="817"/>
      <c r="Q504" s="246" t="s">
        <v>113</v>
      </c>
      <c r="R504" s="816">
        <f>SUM(R503)</f>
        <v>0</v>
      </c>
      <c r="S504" s="816"/>
    </row>
    <row r="505" spans="1:19" s="11" customFormat="1" ht="33.75" customHeight="1">
      <c r="A505" s="1032" t="s">
        <v>1648</v>
      </c>
      <c r="B505" s="1032"/>
      <c r="C505" s="1032"/>
      <c r="D505" s="1032"/>
      <c r="E505" s="1032"/>
      <c r="F505" s="1032"/>
      <c r="G505" s="1032"/>
      <c r="H505" s="1032"/>
      <c r="I505" s="1032"/>
      <c r="J505" s="1032"/>
      <c r="K505" s="1032"/>
      <c r="L505" s="1032"/>
      <c r="M505" s="1032"/>
      <c r="N505" s="1032"/>
      <c r="O505" s="1032"/>
      <c r="P505" s="1032"/>
      <c r="Q505" s="1032"/>
      <c r="R505" s="1032"/>
      <c r="S505" s="1032"/>
    </row>
    <row r="506" spans="1:19" s="11" customFormat="1" ht="18" customHeight="1">
      <c r="A506" s="547">
        <v>31100</v>
      </c>
      <c r="B506" s="1100" t="s">
        <v>956</v>
      </c>
      <c r="C506" s="1100"/>
      <c r="D506" s="1192" t="s">
        <v>957</v>
      </c>
      <c r="E506" s="1192"/>
      <c r="F506" s="1192"/>
      <c r="G506" s="1192"/>
      <c r="H506" s="1192"/>
      <c r="I506" s="1192"/>
      <c r="J506" s="1193"/>
      <c r="K506" s="247"/>
      <c r="L506" s="821"/>
      <c r="M506" s="822"/>
      <c r="N506" s="248"/>
      <c r="O506" s="821"/>
      <c r="P506" s="822"/>
      <c r="Q506" s="248"/>
      <c r="R506" s="821"/>
      <c r="S506" s="821"/>
    </row>
    <row r="507" spans="1:19" s="11" customFormat="1" ht="18" customHeight="1">
      <c r="A507" s="296">
        <v>31101</v>
      </c>
      <c r="B507" s="918" t="s">
        <v>958</v>
      </c>
      <c r="C507" s="918"/>
      <c r="D507" s="1029" t="s">
        <v>959</v>
      </c>
      <c r="E507" s="1029"/>
      <c r="F507" s="1029"/>
      <c r="G507" s="1029"/>
      <c r="H507" s="1029"/>
      <c r="I507" s="1029"/>
      <c r="J507" s="1030"/>
      <c r="K507" s="251" t="s">
        <v>113</v>
      </c>
      <c r="L507" s="849">
        <v>0</v>
      </c>
      <c r="M507" s="850"/>
      <c r="N507" s="286" t="s">
        <v>113</v>
      </c>
      <c r="O507" s="849">
        <v>0</v>
      </c>
      <c r="P507" s="850"/>
      <c r="Q507" s="240" t="s">
        <v>113</v>
      </c>
      <c r="R507" s="851">
        <f t="shared" ref="R507:R513" si="27">L507+O507</f>
        <v>0</v>
      </c>
      <c r="S507" s="851"/>
    </row>
    <row r="508" spans="1:19" s="11" customFormat="1" ht="18" customHeight="1">
      <c r="A508" s="296">
        <v>31102</v>
      </c>
      <c r="B508" s="918" t="s">
        <v>960</v>
      </c>
      <c r="C508" s="918"/>
      <c r="D508" s="1029" t="s">
        <v>961</v>
      </c>
      <c r="E508" s="1029"/>
      <c r="F508" s="1029"/>
      <c r="G508" s="1029"/>
      <c r="H508" s="1029"/>
      <c r="I508" s="1029"/>
      <c r="J508" s="1030"/>
      <c r="K508" s="251" t="s">
        <v>113</v>
      </c>
      <c r="L508" s="849">
        <v>0</v>
      </c>
      <c r="M508" s="850"/>
      <c r="N508" s="286" t="s">
        <v>113</v>
      </c>
      <c r="O508" s="849">
        <v>0</v>
      </c>
      <c r="P508" s="850"/>
      <c r="Q508" s="240" t="s">
        <v>113</v>
      </c>
      <c r="R508" s="851">
        <f t="shared" si="27"/>
        <v>0</v>
      </c>
      <c r="S508" s="851"/>
    </row>
    <row r="509" spans="1:19" s="11" customFormat="1" ht="18" customHeight="1">
      <c r="A509" s="296">
        <v>31103</v>
      </c>
      <c r="B509" s="1182" t="s">
        <v>962</v>
      </c>
      <c r="C509" s="1182"/>
      <c r="D509" s="1029" t="s">
        <v>963</v>
      </c>
      <c r="E509" s="1029"/>
      <c r="F509" s="1029"/>
      <c r="G509" s="1029"/>
      <c r="H509" s="1029"/>
      <c r="I509" s="1029"/>
      <c r="J509" s="1030"/>
      <c r="K509" s="251" t="s">
        <v>113</v>
      </c>
      <c r="L509" s="849">
        <v>0</v>
      </c>
      <c r="M509" s="850"/>
      <c r="N509" s="286" t="s">
        <v>113</v>
      </c>
      <c r="O509" s="849">
        <v>0</v>
      </c>
      <c r="P509" s="850"/>
      <c r="Q509" s="240" t="s">
        <v>113</v>
      </c>
      <c r="R509" s="851">
        <f t="shared" si="27"/>
        <v>0</v>
      </c>
      <c r="S509" s="851"/>
    </row>
    <row r="510" spans="1:19" s="11" customFormat="1" ht="18" customHeight="1">
      <c r="A510" s="296">
        <v>31104</v>
      </c>
      <c r="B510" s="1182" t="s">
        <v>964</v>
      </c>
      <c r="C510" s="1182"/>
      <c r="D510" s="1029" t="s">
        <v>965</v>
      </c>
      <c r="E510" s="1029"/>
      <c r="F510" s="1029"/>
      <c r="G510" s="1029"/>
      <c r="H510" s="1029"/>
      <c r="I510" s="1029"/>
      <c r="J510" s="1030"/>
      <c r="K510" s="251" t="s">
        <v>113</v>
      </c>
      <c r="L510" s="849">
        <v>0</v>
      </c>
      <c r="M510" s="850"/>
      <c r="N510" s="286" t="s">
        <v>113</v>
      </c>
      <c r="O510" s="849">
        <v>0</v>
      </c>
      <c r="P510" s="850"/>
      <c r="Q510" s="240" t="s">
        <v>113</v>
      </c>
      <c r="R510" s="851">
        <f t="shared" si="27"/>
        <v>0</v>
      </c>
      <c r="S510" s="851"/>
    </row>
    <row r="511" spans="1:19" s="11" customFormat="1" ht="18" customHeight="1">
      <c r="A511" s="296">
        <v>31105</v>
      </c>
      <c r="B511" s="918" t="s">
        <v>966</v>
      </c>
      <c r="C511" s="918"/>
      <c r="D511" s="1029" t="s">
        <v>967</v>
      </c>
      <c r="E511" s="1029"/>
      <c r="F511" s="1029"/>
      <c r="G511" s="1029"/>
      <c r="H511" s="1029"/>
      <c r="I511" s="1029"/>
      <c r="J511" s="1030"/>
      <c r="K511" s="251" t="s">
        <v>113</v>
      </c>
      <c r="L511" s="849">
        <v>0</v>
      </c>
      <c r="M511" s="850"/>
      <c r="N511" s="286" t="s">
        <v>113</v>
      </c>
      <c r="O511" s="849">
        <v>0</v>
      </c>
      <c r="P511" s="850"/>
      <c r="Q511" s="240" t="s">
        <v>113</v>
      </c>
      <c r="R511" s="851">
        <f t="shared" si="27"/>
        <v>0</v>
      </c>
      <c r="S511" s="851"/>
    </row>
    <row r="512" spans="1:19" s="11" customFormat="1" ht="28.5" customHeight="1">
      <c r="A512" s="296">
        <v>31106</v>
      </c>
      <c r="B512" s="918" t="s">
        <v>968</v>
      </c>
      <c r="C512" s="918"/>
      <c r="D512" s="1029" t="s">
        <v>969</v>
      </c>
      <c r="E512" s="1029"/>
      <c r="F512" s="1029"/>
      <c r="G512" s="1029"/>
      <c r="H512" s="1029"/>
      <c r="I512" s="1029"/>
      <c r="J512" s="1030"/>
      <c r="K512" s="251" t="s">
        <v>113</v>
      </c>
      <c r="L512" s="849">
        <v>0</v>
      </c>
      <c r="M512" s="850"/>
      <c r="N512" s="286" t="s">
        <v>113</v>
      </c>
      <c r="O512" s="849">
        <v>0</v>
      </c>
      <c r="P512" s="850"/>
      <c r="Q512" s="240" t="s">
        <v>113</v>
      </c>
      <c r="R512" s="851">
        <f t="shared" si="27"/>
        <v>0</v>
      </c>
      <c r="S512" s="851"/>
    </row>
    <row r="513" spans="1:19" s="11" customFormat="1" ht="18" customHeight="1">
      <c r="A513" s="244">
        <v>31107</v>
      </c>
      <c r="B513" s="830" t="s">
        <v>1570</v>
      </c>
      <c r="C513" s="830"/>
      <c r="D513" s="797" t="s">
        <v>350</v>
      </c>
      <c r="E513" s="797"/>
      <c r="F513" s="797"/>
      <c r="G513" s="797"/>
      <c r="H513" s="797"/>
      <c r="I513" s="797"/>
      <c r="J513" s="829"/>
      <c r="K513" s="802" t="s">
        <v>113</v>
      </c>
      <c r="L513" s="798">
        <v>0</v>
      </c>
      <c r="M513" s="799"/>
      <c r="N513" s="804" t="s">
        <v>113</v>
      </c>
      <c r="O513" s="798">
        <v>0</v>
      </c>
      <c r="P513" s="799"/>
      <c r="Q513" s="804" t="s">
        <v>113</v>
      </c>
      <c r="R513" s="806">
        <f t="shared" si="27"/>
        <v>0</v>
      </c>
      <c r="S513" s="806"/>
    </row>
    <row r="514" spans="1:19" s="11" customFormat="1" ht="18" customHeight="1" thickBot="1">
      <c r="A514" s="282"/>
      <c r="B514" s="1042"/>
      <c r="C514" s="1042"/>
      <c r="D514" s="1042"/>
      <c r="E514" s="1042"/>
      <c r="F514" s="1042"/>
      <c r="G514" s="1042"/>
      <c r="H514" s="1042"/>
      <c r="I514" s="1042"/>
      <c r="J514" s="1043"/>
      <c r="K514" s="803"/>
      <c r="L514" s="800"/>
      <c r="M514" s="801"/>
      <c r="N514" s="805"/>
      <c r="O514" s="800"/>
      <c r="P514" s="801"/>
      <c r="Q514" s="805"/>
      <c r="R514" s="807"/>
      <c r="S514" s="807"/>
    </row>
    <row r="515" spans="1:19" s="11" customFormat="1" ht="18" customHeight="1" thickTop="1">
      <c r="A515" s="1016" t="s">
        <v>1409</v>
      </c>
      <c r="B515" s="1016"/>
      <c r="C515" s="1016"/>
      <c r="D515" s="1016"/>
      <c r="E515" s="1016"/>
      <c r="F515" s="1016"/>
      <c r="G515" s="1016"/>
      <c r="H515" s="1016"/>
      <c r="I515" s="1016"/>
      <c r="J515" s="1017"/>
      <c r="K515" s="246" t="s">
        <v>113</v>
      </c>
      <c r="L515" s="816">
        <f>SUM(L507:M514)</f>
        <v>0</v>
      </c>
      <c r="M515" s="817"/>
      <c r="N515" s="246" t="s">
        <v>113</v>
      </c>
      <c r="O515" s="816">
        <f>SUM(O507:P514)</f>
        <v>0</v>
      </c>
      <c r="P515" s="817"/>
      <c r="Q515" s="246" t="s">
        <v>113</v>
      </c>
      <c r="R515" s="816">
        <f>SUM(R507:S514)</f>
        <v>0</v>
      </c>
      <c r="S515" s="816"/>
    </row>
    <row r="516" spans="1:19" s="11" customFormat="1" ht="39" customHeight="1">
      <c r="A516" s="281">
        <v>31200</v>
      </c>
      <c r="B516" s="1194" t="s">
        <v>501</v>
      </c>
      <c r="C516" s="1194"/>
      <c r="D516" s="844" t="s">
        <v>502</v>
      </c>
      <c r="E516" s="844"/>
      <c r="F516" s="844"/>
      <c r="G516" s="844"/>
      <c r="H516" s="844"/>
      <c r="I516" s="844"/>
      <c r="J516" s="845"/>
      <c r="K516" s="290"/>
      <c r="L516" s="1188"/>
      <c r="M516" s="1189"/>
      <c r="N516" s="290"/>
      <c r="O516" s="1188"/>
      <c r="P516" s="1189"/>
      <c r="Q516" s="290"/>
      <c r="R516" s="1188"/>
      <c r="S516" s="1188"/>
    </row>
    <row r="517" spans="1:19" s="11" customFormat="1" ht="18" customHeight="1">
      <c r="A517" s="296">
        <v>31201</v>
      </c>
      <c r="B517" s="852" t="s">
        <v>970</v>
      </c>
      <c r="C517" s="852"/>
      <c r="D517" s="833" t="s">
        <v>971</v>
      </c>
      <c r="E517" s="833"/>
      <c r="F517" s="833"/>
      <c r="G517" s="833"/>
      <c r="H517" s="833"/>
      <c r="I517" s="833"/>
      <c r="J517" s="848"/>
      <c r="K517" s="251" t="s">
        <v>113</v>
      </c>
      <c r="L517" s="849">
        <v>0</v>
      </c>
      <c r="M517" s="850"/>
      <c r="N517" s="286" t="s">
        <v>113</v>
      </c>
      <c r="O517" s="849">
        <v>0</v>
      </c>
      <c r="P517" s="850"/>
      <c r="Q517" s="240" t="s">
        <v>113</v>
      </c>
      <c r="R517" s="851">
        <f>L517+O517</f>
        <v>0</v>
      </c>
      <c r="S517" s="851"/>
    </row>
    <row r="518" spans="1:19" s="11" customFormat="1" ht="18" customHeight="1">
      <c r="A518" s="296">
        <v>31202</v>
      </c>
      <c r="B518" s="852" t="s">
        <v>972</v>
      </c>
      <c r="C518" s="852"/>
      <c r="D518" s="833" t="s">
        <v>973</v>
      </c>
      <c r="E518" s="833"/>
      <c r="F518" s="833"/>
      <c r="G518" s="833"/>
      <c r="H518" s="833"/>
      <c r="I518" s="833"/>
      <c r="J518" s="848"/>
      <c r="K518" s="251" t="s">
        <v>113</v>
      </c>
      <c r="L518" s="849">
        <v>0</v>
      </c>
      <c r="M518" s="850"/>
      <c r="N518" s="286" t="s">
        <v>113</v>
      </c>
      <c r="O518" s="849">
        <v>0</v>
      </c>
      <c r="P518" s="850"/>
      <c r="Q518" s="240" t="s">
        <v>113</v>
      </c>
      <c r="R518" s="851">
        <f>L518+O518</f>
        <v>0</v>
      </c>
      <c r="S518" s="851"/>
    </row>
    <row r="519" spans="1:19" s="11" customFormat="1" ht="27" customHeight="1">
      <c r="A519" s="296">
        <v>31203</v>
      </c>
      <c r="B519" s="1196" t="s">
        <v>1448</v>
      </c>
      <c r="C519" s="1196"/>
      <c r="D519" s="1196" t="s">
        <v>974</v>
      </c>
      <c r="E519" s="1196"/>
      <c r="F519" s="1196"/>
      <c r="G519" s="1196"/>
      <c r="H519" s="1196"/>
      <c r="I519" s="1196"/>
      <c r="J519" s="1197"/>
      <c r="K519" s="251" t="s">
        <v>113</v>
      </c>
      <c r="L519" s="849">
        <v>0</v>
      </c>
      <c r="M519" s="850"/>
      <c r="N519" s="286" t="s">
        <v>113</v>
      </c>
      <c r="O519" s="849">
        <v>0</v>
      </c>
      <c r="P519" s="850"/>
      <c r="Q519" s="240" t="s">
        <v>113</v>
      </c>
      <c r="R519" s="851">
        <f>L519+O519</f>
        <v>0</v>
      </c>
      <c r="S519" s="851"/>
    </row>
    <row r="520" spans="1:19" s="11" customFormat="1" ht="18" customHeight="1">
      <c r="A520" s="296">
        <v>31204</v>
      </c>
      <c r="B520" s="1195" t="s">
        <v>975</v>
      </c>
      <c r="C520" s="1195"/>
      <c r="D520" s="1196" t="s">
        <v>976</v>
      </c>
      <c r="E520" s="1196"/>
      <c r="F520" s="1196"/>
      <c r="G520" s="1196"/>
      <c r="H520" s="1196"/>
      <c r="I520" s="1196"/>
      <c r="J520" s="1197"/>
      <c r="K520" s="251" t="s">
        <v>113</v>
      </c>
      <c r="L520" s="849">
        <v>0</v>
      </c>
      <c r="M520" s="850"/>
      <c r="N520" s="286" t="s">
        <v>113</v>
      </c>
      <c r="O520" s="849">
        <v>0</v>
      </c>
      <c r="P520" s="850"/>
      <c r="Q520" s="240" t="s">
        <v>113</v>
      </c>
      <c r="R520" s="851">
        <f>L520+O520</f>
        <v>0</v>
      </c>
      <c r="S520" s="851"/>
    </row>
    <row r="521" spans="1:19" s="11" customFormat="1" ht="18" customHeight="1">
      <c r="A521" s="302">
        <v>31205</v>
      </c>
      <c r="B521" s="830" t="s">
        <v>1570</v>
      </c>
      <c r="C521" s="830"/>
      <c r="D521" s="797" t="s">
        <v>1584</v>
      </c>
      <c r="E521" s="797"/>
      <c r="F521" s="797"/>
      <c r="G521" s="797"/>
      <c r="H521" s="797"/>
      <c r="I521" s="797"/>
      <c r="J521" s="829"/>
      <c r="K521" s="802" t="s">
        <v>113</v>
      </c>
      <c r="L521" s="798">
        <v>0</v>
      </c>
      <c r="M521" s="799"/>
      <c r="N521" s="804" t="s">
        <v>113</v>
      </c>
      <c r="O521" s="798">
        <v>0</v>
      </c>
      <c r="P521" s="799"/>
      <c r="Q521" s="804" t="s">
        <v>113</v>
      </c>
      <c r="R521" s="806">
        <f>L521+O521</f>
        <v>0</v>
      </c>
      <c r="S521" s="806"/>
    </row>
    <row r="522" spans="1:19" s="11" customFormat="1" ht="18" customHeight="1" thickBot="1">
      <c r="A522" s="302"/>
      <c r="B522" s="1042"/>
      <c r="C522" s="1042"/>
      <c r="D522" s="1042"/>
      <c r="E522" s="1042"/>
      <c r="F522" s="1042"/>
      <c r="G522" s="1042"/>
      <c r="H522" s="1042"/>
      <c r="I522" s="1042"/>
      <c r="J522" s="1043"/>
      <c r="K522" s="803"/>
      <c r="L522" s="800"/>
      <c r="M522" s="801"/>
      <c r="N522" s="805"/>
      <c r="O522" s="800"/>
      <c r="P522" s="801"/>
      <c r="Q522" s="805"/>
      <c r="R522" s="807"/>
      <c r="S522" s="807"/>
    </row>
    <row r="523" spans="1:19" s="11" customFormat="1" ht="18" customHeight="1" thickTop="1">
      <c r="A523" s="1016" t="s">
        <v>1409</v>
      </c>
      <c r="B523" s="1016"/>
      <c r="C523" s="1016"/>
      <c r="D523" s="1016"/>
      <c r="E523" s="1016"/>
      <c r="F523" s="1016"/>
      <c r="G523" s="1016"/>
      <c r="H523" s="1016"/>
      <c r="I523" s="1016"/>
      <c r="J523" s="1017"/>
      <c r="K523" s="246" t="s">
        <v>113</v>
      </c>
      <c r="L523" s="816">
        <f>SUM(L517:M522)</f>
        <v>0</v>
      </c>
      <c r="M523" s="817"/>
      <c r="N523" s="246" t="s">
        <v>113</v>
      </c>
      <c r="O523" s="816">
        <f>SUM(O517:P522)</f>
        <v>0</v>
      </c>
      <c r="P523" s="817"/>
      <c r="Q523" s="246" t="s">
        <v>113</v>
      </c>
      <c r="R523" s="816">
        <f>SUM(R517:S522)</f>
        <v>0</v>
      </c>
      <c r="S523" s="816"/>
    </row>
    <row r="524" spans="1:19" s="11" customFormat="1" ht="42.75" customHeight="1">
      <c r="A524" s="281">
        <v>31300</v>
      </c>
      <c r="B524" s="843" t="s">
        <v>503</v>
      </c>
      <c r="C524" s="843"/>
      <c r="D524" s="844" t="s">
        <v>504</v>
      </c>
      <c r="E524" s="844"/>
      <c r="F524" s="844"/>
      <c r="G524" s="844"/>
      <c r="H524" s="844"/>
      <c r="I524" s="844"/>
      <c r="J524" s="845"/>
      <c r="K524" s="290"/>
      <c r="L524" s="1198"/>
      <c r="M524" s="1199"/>
      <c r="N524" s="290"/>
      <c r="O524" s="1198"/>
      <c r="P524" s="1199"/>
      <c r="Q524" s="290"/>
      <c r="R524" s="1198"/>
      <c r="S524" s="1198"/>
    </row>
    <row r="525" spans="1:19" s="11" customFormat="1" ht="15.75" customHeight="1" thickBot="1">
      <c r="A525" s="340"/>
      <c r="B525" s="868" t="s">
        <v>977</v>
      </c>
      <c r="C525" s="869"/>
      <c r="D525" s="869" t="s">
        <v>202</v>
      </c>
      <c r="E525" s="869"/>
      <c r="F525" s="869"/>
      <c r="G525" s="869"/>
      <c r="H525" s="869"/>
      <c r="I525" s="869"/>
      <c r="J525" s="872"/>
      <c r="K525" s="309" t="s">
        <v>113</v>
      </c>
      <c r="L525" s="911">
        <v>0</v>
      </c>
      <c r="M525" s="912"/>
      <c r="N525" s="339" t="s">
        <v>113</v>
      </c>
      <c r="O525" s="911">
        <v>0</v>
      </c>
      <c r="P525" s="912"/>
      <c r="Q525" s="253" t="s">
        <v>113</v>
      </c>
      <c r="R525" s="828">
        <f>L525+O525</f>
        <v>0</v>
      </c>
      <c r="S525" s="828"/>
    </row>
    <row r="526" spans="1:19" s="11" customFormat="1" ht="16.5" customHeight="1" thickTop="1">
      <c r="A526" s="341"/>
      <c r="B526" s="1016" t="s">
        <v>1449</v>
      </c>
      <c r="C526" s="1016"/>
      <c r="D526" s="1016"/>
      <c r="E526" s="1016"/>
      <c r="F526" s="1016"/>
      <c r="G526" s="1016"/>
      <c r="H526" s="1016"/>
      <c r="I526" s="1016"/>
      <c r="J526" s="1017"/>
      <c r="K526" s="246" t="s">
        <v>113</v>
      </c>
      <c r="L526" s="816">
        <f>SUM(L525)</f>
        <v>0</v>
      </c>
      <c r="M526" s="817"/>
      <c r="N526" s="246" t="s">
        <v>113</v>
      </c>
      <c r="O526" s="816">
        <f>SUM(O525)</f>
        <v>0</v>
      </c>
      <c r="P526" s="817"/>
      <c r="Q526" s="246" t="s">
        <v>113</v>
      </c>
      <c r="R526" s="816">
        <f>SUM(R525)</f>
        <v>0</v>
      </c>
      <c r="S526" s="816"/>
    </row>
    <row r="527" spans="1:19" s="11" customFormat="1" ht="30" customHeight="1">
      <c r="A527" s="281">
        <v>31400</v>
      </c>
      <c r="B527" s="843" t="s">
        <v>505</v>
      </c>
      <c r="C527" s="843"/>
      <c r="D527" s="844" t="s">
        <v>506</v>
      </c>
      <c r="E527" s="844"/>
      <c r="F527" s="844"/>
      <c r="G527" s="844"/>
      <c r="H527" s="844"/>
      <c r="I527" s="844"/>
      <c r="J527" s="845"/>
      <c r="K527" s="247"/>
      <c r="L527" s="821"/>
      <c r="M527" s="822"/>
      <c r="N527" s="248"/>
      <c r="O527" s="821"/>
      <c r="P527" s="822"/>
      <c r="Q527" s="248"/>
      <c r="R527" s="821"/>
      <c r="S527" s="821"/>
    </row>
    <row r="528" spans="1:19" s="11" customFormat="1" ht="18" customHeight="1">
      <c r="A528" s="296">
        <v>31401</v>
      </c>
      <c r="B528" s="868" t="s">
        <v>978</v>
      </c>
      <c r="C528" s="868"/>
      <c r="D528" s="869" t="s">
        <v>979</v>
      </c>
      <c r="E528" s="869"/>
      <c r="F528" s="869"/>
      <c r="G528" s="869"/>
      <c r="H528" s="869"/>
      <c r="I528" s="869"/>
      <c r="J528" s="872"/>
      <c r="K528" s="251" t="s">
        <v>113</v>
      </c>
      <c r="L528" s="849">
        <v>0</v>
      </c>
      <c r="M528" s="850"/>
      <c r="N528" s="286" t="s">
        <v>113</v>
      </c>
      <c r="O528" s="849">
        <v>0</v>
      </c>
      <c r="P528" s="850"/>
      <c r="Q528" s="240" t="s">
        <v>113</v>
      </c>
      <c r="R528" s="851">
        <f>L528+O528</f>
        <v>0</v>
      </c>
      <c r="S528" s="851"/>
    </row>
    <row r="529" spans="1:19" s="11" customFormat="1" ht="18" customHeight="1">
      <c r="A529" s="296">
        <v>31402</v>
      </c>
      <c r="B529" s="868" t="s">
        <v>834</v>
      </c>
      <c r="C529" s="868"/>
      <c r="D529" s="869" t="s">
        <v>980</v>
      </c>
      <c r="E529" s="869"/>
      <c r="F529" s="869"/>
      <c r="G529" s="869"/>
      <c r="H529" s="869"/>
      <c r="I529" s="869"/>
      <c r="J529" s="872"/>
      <c r="K529" s="251" t="s">
        <v>113</v>
      </c>
      <c r="L529" s="849">
        <v>0</v>
      </c>
      <c r="M529" s="850"/>
      <c r="N529" s="286" t="s">
        <v>113</v>
      </c>
      <c r="O529" s="849">
        <v>0</v>
      </c>
      <c r="P529" s="850"/>
      <c r="Q529" s="240" t="s">
        <v>113</v>
      </c>
      <c r="R529" s="851">
        <f>L529+O529</f>
        <v>0</v>
      </c>
      <c r="S529" s="851"/>
    </row>
    <row r="530" spans="1:19" s="11" customFormat="1" ht="18" customHeight="1">
      <c r="A530" s="296">
        <v>31403</v>
      </c>
      <c r="B530" s="868" t="s">
        <v>473</v>
      </c>
      <c r="C530" s="868"/>
      <c r="D530" s="869" t="s">
        <v>474</v>
      </c>
      <c r="E530" s="869"/>
      <c r="F530" s="869"/>
      <c r="G530" s="869"/>
      <c r="H530" s="869"/>
      <c r="I530" s="869"/>
      <c r="J530" s="872"/>
      <c r="K530" s="251" t="s">
        <v>113</v>
      </c>
      <c r="L530" s="849">
        <v>0</v>
      </c>
      <c r="M530" s="850"/>
      <c r="N530" s="286" t="s">
        <v>113</v>
      </c>
      <c r="O530" s="849">
        <v>0</v>
      </c>
      <c r="P530" s="850"/>
      <c r="Q530" s="240" t="s">
        <v>113</v>
      </c>
      <c r="R530" s="851">
        <f>L530+O530</f>
        <v>0</v>
      </c>
      <c r="S530" s="851"/>
    </row>
    <row r="531" spans="1:19" s="11" customFormat="1" ht="18" customHeight="1">
      <c r="A531" s="296">
        <v>31404</v>
      </c>
      <c r="B531" s="868" t="s">
        <v>836</v>
      </c>
      <c r="C531" s="868"/>
      <c r="D531" s="869" t="s">
        <v>981</v>
      </c>
      <c r="E531" s="869"/>
      <c r="F531" s="869"/>
      <c r="G531" s="869"/>
      <c r="H531" s="869"/>
      <c r="I531" s="869"/>
      <c r="J531" s="872"/>
      <c r="K531" s="251" t="s">
        <v>113</v>
      </c>
      <c r="L531" s="849">
        <v>0</v>
      </c>
      <c r="M531" s="850"/>
      <c r="N531" s="286" t="s">
        <v>113</v>
      </c>
      <c r="O531" s="849">
        <v>0</v>
      </c>
      <c r="P531" s="850"/>
      <c r="Q531" s="240" t="s">
        <v>113</v>
      </c>
      <c r="R531" s="851">
        <f>L531+O531</f>
        <v>0</v>
      </c>
      <c r="S531" s="851"/>
    </row>
    <row r="532" spans="1:19" s="11" customFormat="1" ht="18" customHeight="1">
      <c r="A532" s="244">
        <v>31405</v>
      </c>
      <c r="B532" s="812" t="s">
        <v>1570</v>
      </c>
      <c r="C532" s="812"/>
      <c r="D532" s="810" t="s">
        <v>1584</v>
      </c>
      <c r="E532" s="810"/>
      <c r="F532" s="810"/>
      <c r="G532" s="810"/>
      <c r="H532" s="810"/>
      <c r="I532" s="810"/>
      <c r="J532" s="811"/>
      <c r="K532" s="802" t="s">
        <v>113</v>
      </c>
      <c r="L532" s="798">
        <v>0</v>
      </c>
      <c r="M532" s="799"/>
      <c r="N532" s="804" t="s">
        <v>113</v>
      </c>
      <c r="O532" s="798">
        <v>0</v>
      </c>
      <c r="P532" s="799"/>
      <c r="Q532" s="804" t="s">
        <v>113</v>
      </c>
      <c r="R532" s="806">
        <f>L532+O532</f>
        <v>0</v>
      </c>
      <c r="S532" s="806"/>
    </row>
    <row r="533" spans="1:19" s="11" customFormat="1" ht="18" customHeight="1" thickBot="1">
      <c r="A533" s="497"/>
      <c r="B533" s="808"/>
      <c r="C533" s="808"/>
      <c r="D533" s="808"/>
      <c r="E533" s="808"/>
      <c r="F533" s="808"/>
      <c r="G533" s="808"/>
      <c r="H533" s="808"/>
      <c r="I533" s="808"/>
      <c r="J533" s="809"/>
      <c r="K533" s="803"/>
      <c r="L533" s="800"/>
      <c r="M533" s="801"/>
      <c r="N533" s="805"/>
      <c r="O533" s="800"/>
      <c r="P533" s="801"/>
      <c r="Q533" s="805"/>
      <c r="R533" s="807"/>
      <c r="S533" s="807"/>
    </row>
    <row r="534" spans="1:19" s="11" customFormat="1" ht="18" customHeight="1" thickTop="1">
      <c r="A534" s="1016" t="s">
        <v>1409</v>
      </c>
      <c r="B534" s="1016"/>
      <c r="C534" s="1016"/>
      <c r="D534" s="1016"/>
      <c r="E534" s="1016"/>
      <c r="F534" s="1016"/>
      <c r="G534" s="1016"/>
      <c r="H534" s="1016"/>
      <c r="I534" s="1016"/>
      <c r="J534" s="1017"/>
      <c r="K534" s="246" t="s">
        <v>113</v>
      </c>
      <c r="L534" s="816">
        <f>SUM(L528:M533)</f>
        <v>0</v>
      </c>
      <c r="M534" s="817"/>
      <c r="N534" s="246" t="s">
        <v>113</v>
      </c>
      <c r="O534" s="816">
        <f>SUM(O528:P533)</f>
        <v>0</v>
      </c>
      <c r="P534" s="817"/>
      <c r="Q534" s="246" t="s">
        <v>113</v>
      </c>
      <c r="R534" s="816">
        <f>SUM(R528:S533)</f>
        <v>0</v>
      </c>
      <c r="S534" s="816"/>
    </row>
    <row r="535" spans="1:19" s="11" customFormat="1" ht="18" customHeight="1">
      <c r="A535" s="281">
        <v>31500</v>
      </c>
      <c r="B535" s="1200" t="s">
        <v>1570</v>
      </c>
      <c r="C535" s="1200"/>
      <c r="D535" s="819" t="s">
        <v>350</v>
      </c>
      <c r="E535" s="819"/>
      <c r="F535" s="819"/>
      <c r="G535" s="819"/>
      <c r="H535" s="819"/>
      <c r="I535" s="819"/>
      <c r="J535" s="820"/>
      <c r="K535" s="290"/>
      <c r="L535" s="1198"/>
      <c r="M535" s="1199"/>
      <c r="N535" s="290"/>
      <c r="O535" s="1198"/>
      <c r="P535" s="1199"/>
      <c r="Q535" s="290"/>
      <c r="R535" s="1198"/>
      <c r="S535" s="1198"/>
    </row>
    <row r="536" spans="1:19" s="11" customFormat="1" ht="18" customHeight="1">
      <c r="A536" s="499"/>
      <c r="B536" s="812" t="s">
        <v>1570</v>
      </c>
      <c r="C536" s="812"/>
      <c r="D536" s="810" t="s">
        <v>1584</v>
      </c>
      <c r="E536" s="810"/>
      <c r="F536" s="810"/>
      <c r="G536" s="810"/>
      <c r="H536" s="810"/>
      <c r="I536" s="810"/>
      <c r="J536" s="811"/>
      <c r="K536" s="802" t="s">
        <v>113</v>
      </c>
      <c r="L536" s="798">
        <v>0</v>
      </c>
      <c r="M536" s="799"/>
      <c r="N536" s="804" t="s">
        <v>113</v>
      </c>
      <c r="O536" s="798">
        <v>0</v>
      </c>
      <c r="P536" s="799"/>
      <c r="Q536" s="804" t="s">
        <v>113</v>
      </c>
      <c r="R536" s="806">
        <f>L536+O536</f>
        <v>0</v>
      </c>
      <c r="S536" s="806"/>
    </row>
    <row r="537" spans="1:19" s="11" customFormat="1" ht="18" customHeight="1" thickBot="1">
      <c r="A537" s="497"/>
      <c r="B537" s="808"/>
      <c r="C537" s="808"/>
      <c r="D537" s="808"/>
      <c r="E537" s="808"/>
      <c r="F537" s="808"/>
      <c r="G537" s="808"/>
      <c r="H537" s="808"/>
      <c r="I537" s="808"/>
      <c r="J537" s="809"/>
      <c r="K537" s="803"/>
      <c r="L537" s="800"/>
      <c r="M537" s="801"/>
      <c r="N537" s="805"/>
      <c r="O537" s="800"/>
      <c r="P537" s="801"/>
      <c r="Q537" s="805"/>
      <c r="R537" s="807"/>
      <c r="S537" s="807"/>
    </row>
    <row r="538" spans="1:19" s="11" customFormat="1" ht="18" customHeight="1" thickTop="1" thickBot="1">
      <c r="A538" s="341"/>
      <c r="B538" s="1016" t="s">
        <v>1449</v>
      </c>
      <c r="C538" s="1016"/>
      <c r="D538" s="1016"/>
      <c r="E538" s="1016"/>
      <c r="F538" s="1016"/>
      <c r="G538" s="1016"/>
      <c r="H538" s="1016"/>
      <c r="I538" s="1016"/>
      <c r="J538" s="1017"/>
      <c r="K538" s="246" t="s">
        <v>113</v>
      </c>
      <c r="L538" s="816">
        <f>SUM(L536)</f>
        <v>0</v>
      </c>
      <c r="M538" s="817"/>
      <c r="N538" s="510" t="s">
        <v>113</v>
      </c>
      <c r="O538" s="1204">
        <f>SUM(O536)</f>
        <v>0</v>
      </c>
      <c r="P538" s="1205"/>
      <c r="Q538" s="511" t="s">
        <v>113</v>
      </c>
      <c r="R538" s="1204">
        <f>SUM(R536)</f>
        <v>0</v>
      </c>
      <c r="S538" s="1204"/>
    </row>
    <row r="539" spans="1:19" s="11" customFormat="1" ht="18" customHeight="1" thickTop="1">
      <c r="A539" s="955" t="s">
        <v>1451</v>
      </c>
      <c r="B539" s="955"/>
      <c r="C539" s="955"/>
      <c r="D539" s="955"/>
      <c r="E539" s="955"/>
      <c r="F539" s="955"/>
      <c r="G539" s="955"/>
      <c r="H539" s="955"/>
      <c r="I539" s="955"/>
      <c r="J539" s="956"/>
      <c r="K539" s="276" t="s">
        <v>113</v>
      </c>
      <c r="L539" s="890">
        <f>L429+L433+L442+L452+L461+L476+L479+L497+L501+L504+L515+L523+L526+L534+L538</f>
        <v>0</v>
      </c>
      <c r="M539" s="891"/>
      <c r="N539" s="256" t="s">
        <v>113</v>
      </c>
      <c r="O539" s="1201">
        <f>O429+O433+O442+O452+O461+O476+O479+O497+O501+O504+O515+O523+O526+O534+O538</f>
        <v>0</v>
      </c>
      <c r="P539" s="1202"/>
      <c r="Q539" s="256" t="s">
        <v>113</v>
      </c>
      <c r="R539" s="1203">
        <f>R429+R433+R442+R452+R461+R476+R479+R497+R501+R504+R515+R523+R526+R534+R538</f>
        <v>0</v>
      </c>
      <c r="S539" s="1203"/>
    </row>
    <row r="540" spans="1:19" s="11" customFormat="1" ht="18" customHeight="1">
      <c r="A540" s="944" t="s">
        <v>1428</v>
      </c>
      <c r="B540" s="944"/>
      <c r="C540" s="944"/>
      <c r="D540" s="944"/>
      <c r="E540" s="944"/>
      <c r="F540" s="944"/>
      <c r="G540" s="944"/>
      <c r="H540" s="944"/>
      <c r="I540" s="944"/>
      <c r="J540" s="945"/>
      <c r="K540" s="875" t="e">
        <f>L539/R574*100%</f>
        <v>#DIV/0!</v>
      </c>
      <c r="L540" s="876"/>
      <c r="M540" s="877"/>
      <c r="N540" s="878" t="e">
        <f>O539/R574*100%</f>
        <v>#DIV/0!</v>
      </c>
      <c r="O540" s="876"/>
      <c r="P540" s="877"/>
      <c r="Q540" s="878" t="e">
        <f>R539/R574*100%</f>
        <v>#DIV/0!</v>
      </c>
      <c r="R540" s="876"/>
      <c r="S540" s="876"/>
    </row>
    <row r="541" spans="1:19" s="11" customFormat="1" ht="45" customHeight="1">
      <c r="A541" s="259">
        <v>40100</v>
      </c>
      <c r="B541" s="844" t="s">
        <v>1452</v>
      </c>
      <c r="C541" s="844"/>
      <c r="D541" s="958" t="s">
        <v>1556</v>
      </c>
      <c r="E541" s="958"/>
      <c r="F541" s="958"/>
      <c r="G541" s="958"/>
      <c r="H541" s="958"/>
      <c r="I541" s="958"/>
      <c r="J541" s="959"/>
      <c r="K541" s="289"/>
      <c r="L541" s="1188"/>
      <c r="M541" s="1189"/>
      <c r="N541" s="290"/>
      <c r="O541" s="1188"/>
      <c r="P541" s="1189"/>
      <c r="Q541" s="290"/>
      <c r="R541" s="1188"/>
      <c r="S541" s="1188"/>
    </row>
    <row r="542" spans="1:19" s="11" customFormat="1" ht="18" customHeight="1">
      <c r="A542" s="296">
        <v>40101</v>
      </c>
      <c r="B542" s="852" t="s">
        <v>982</v>
      </c>
      <c r="C542" s="852"/>
      <c r="D542" s="833" t="s">
        <v>983</v>
      </c>
      <c r="E542" s="833"/>
      <c r="F542" s="833"/>
      <c r="G542" s="833"/>
      <c r="H542" s="833"/>
      <c r="I542" s="833"/>
      <c r="J542" s="848"/>
      <c r="K542" s="250" t="s">
        <v>113</v>
      </c>
      <c r="L542" s="823">
        <v>0</v>
      </c>
      <c r="M542" s="824"/>
      <c r="N542" s="250" t="s">
        <v>113</v>
      </c>
      <c r="O542" s="823">
        <v>0</v>
      </c>
      <c r="P542" s="824"/>
      <c r="Q542" s="250" t="s">
        <v>113</v>
      </c>
      <c r="R542" s="825">
        <f>L542+O542</f>
        <v>0</v>
      </c>
      <c r="S542" s="825"/>
    </row>
    <row r="543" spans="1:19" s="11" customFormat="1" ht="30" customHeight="1">
      <c r="A543" s="296">
        <v>40102</v>
      </c>
      <c r="B543" s="852" t="s">
        <v>984</v>
      </c>
      <c r="C543" s="852"/>
      <c r="D543" s="833" t="s">
        <v>1558</v>
      </c>
      <c r="E543" s="833"/>
      <c r="F543" s="833"/>
      <c r="G543" s="833"/>
      <c r="H543" s="833"/>
      <c r="I543" s="833"/>
      <c r="J543" s="848"/>
      <c r="K543" s="240" t="s">
        <v>113</v>
      </c>
      <c r="L543" s="849">
        <v>0</v>
      </c>
      <c r="M543" s="850"/>
      <c r="N543" s="286" t="s">
        <v>113</v>
      </c>
      <c r="O543" s="849">
        <v>0</v>
      </c>
      <c r="P543" s="850"/>
      <c r="Q543" s="240" t="s">
        <v>113</v>
      </c>
      <c r="R543" s="851">
        <f>L543+O543</f>
        <v>0</v>
      </c>
      <c r="S543" s="851"/>
    </row>
    <row r="544" spans="1:19" s="11" customFormat="1" ht="18" customHeight="1">
      <c r="A544" s="296">
        <v>40103</v>
      </c>
      <c r="B544" s="852" t="s">
        <v>985</v>
      </c>
      <c r="C544" s="833"/>
      <c r="D544" s="833" t="s">
        <v>986</v>
      </c>
      <c r="E544" s="833"/>
      <c r="F544" s="833"/>
      <c r="G544" s="833"/>
      <c r="H544" s="833"/>
      <c r="I544" s="833"/>
      <c r="J544" s="848"/>
      <c r="K544" s="285" t="s">
        <v>113</v>
      </c>
      <c r="L544" s="849">
        <v>0</v>
      </c>
      <c r="M544" s="850"/>
      <c r="N544" s="286" t="s">
        <v>113</v>
      </c>
      <c r="O544" s="849">
        <v>0</v>
      </c>
      <c r="P544" s="850"/>
      <c r="Q544" s="240" t="s">
        <v>113</v>
      </c>
      <c r="R544" s="851">
        <f>L544+O544</f>
        <v>0</v>
      </c>
      <c r="S544" s="851"/>
    </row>
    <row r="545" spans="1:19" s="11" customFormat="1" ht="18" customHeight="1">
      <c r="A545" s="244">
        <v>40104</v>
      </c>
      <c r="B545" s="830" t="s">
        <v>1570</v>
      </c>
      <c r="C545" s="830"/>
      <c r="D545" s="797" t="s">
        <v>1584</v>
      </c>
      <c r="E545" s="797"/>
      <c r="F545" s="797"/>
      <c r="G545" s="797"/>
      <c r="H545" s="797"/>
      <c r="I545" s="797"/>
      <c r="J545" s="829"/>
      <c r="K545" s="802" t="s">
        <v>113</v>
      </c>
      <c r="L545" s="798">
        <v>0</v>
      </c>
      <c r="M545" s="799"/>
      <c r="N545" s="804" t="s">
        <v>113</v>
      </c>
      <c r="O545" s="798">
        <v>0</v>
      </c>
      <c r="P545" s="799"/>
      <c r="Q545" s="804" t="s">
        <v>113</v>
      </c>
      <c r="R545" s="806">
        <f>L545+O545</f>
        <v>0</v>
      </c>
      <c r="S545" s="806"/>
    </row>
    <row r="546" spans="1:19" s="11" customFormat="1" ht="18" customHeight="1" thickBot="1">
      <c r="A546" s="497"/>
      <c r="B546" s="808"/>
      <c r="C546" s="808"/>
      <c r="D546" s="808"/>
      <c r="E546" s="808"/>
      <c r="F546" s="808"/>
      <c r="G546" s="808"/>
      <c r="H546" s="808"/>
      <c r="I546" s="808"/>
      <c r="J546" s="809"/>
      <c r="K546" s="803"/>
      <c r="L546" s="800"/>
      <c r="M546" s="801"/>
      <c r="N546" s="805"/>
      <c r="O546" s="800"/>
      <c r="P546" s="801"/>
      <c r="Q546" s="805"/>
      <c r="R546" s="807"/>
      <c r="S546" s="807"/>
    </row>
    <row r="547" spans="1:19" s="11" customFormat="1" ht="15.75" customHeight="1" thickTop="1">
      <c r="A547" s="1016" t="s">
        <v>1340</v>
      </c>
      <c r="B547" s="1016"/>
      <c r="C547" s="1016"/>
      <c r="D547" s="1016"/>
      <c r="E547" s="1016"/>
      <c r="F547" s="1016"/>
      <c r="G547" s="1016"/>
      <c r="H547" s="1016"/>
      <c r="I547" s="1016"/>
      <c r="J547" s="1017"/>
      <c r="K547" s="246" t="s">
        <v>113</v>
      </c>
      <c r="L547" s="816">
        <f>SUM(L542:M546)</f>
        <v>0</v>
      </c>
      <c r="M547" s="817"/>
      <c r="N547" s="246" t="s">
        <v>113</v>
      </c>
      <c r="O547" s="816">
        <f>SUM(O542:P546)</f>
        <v>0</v>
      </c>
      <c r="P547" s="817"/>
      <c r="Q547" s="246" t="s">
        <v>113</v>
      </c>
      <c r="R547" s="816">
        <f>SUM(R542:S546)</f>
        <v>0</v>
      </c>
      <c r="S547" s="816"/>
    </row>
    <row r="548" spans="1:19" s="11" customFormat="1" ht="33.75" customHeight="1">
      <c r="A548" s="281">
        <v>50100</v>
      </c>
      <c r="B548" s="843" t="s">
        <v>1453</v>
      </c>
      <c r="C548" s="843"/>
      <c r="D548" s="1148" t="s">
        <v>987</v>
      </c>
      <c r="E548" s="1148"/>
      <c r="F548" s="1148"/>
      <c r="G548" s="1148"/>
      <c r="H548" s="1148"/>
      <c r="I548" s="1148"/>
      <c r="J548" s="1149"/>
      <c r="K548" s="289"/>
      <c r="L548" s="1198"/>
      <c r="M548" s="1199"/>
      <c r="N548" s="329"/>
      <c r="O548" s="1198"/>
      <c r="P548" s="1199"/>
      <c r="Q548" s="329"/>
      <c r="R548" s="1198"/>
      <c r="S548" s="1198"/>
    </row>
    <row r="549" spans="1:19" s="11" customFormat="1" ht="39" customHeight="1" thickBot="1">
      <c r="A549" s="282"/>
      <c r="B549" s="1121" t="s">
        <v>1454</v>
      </c>
      <c r="C549" s="1121"/>
      <c r="D549" s="833" t="s">
        <v>988</v>
      </c>
      <c r="E549" s="833"/>
      <c r="F549" s="833"/>
      <c r="G549" s="833"/>
      <c r="H549" s="833"/>
      <c r="I549" s="833"/>
      <c r="J549" s="848"/>
      <c r="K549" s="287" t="s">
        <v>113</v>
      </c>
      <c r="L549" s="800">
        <v>0</v>
      </c>
      <c r="M549" s="912"/>
      <c r="N549" s="339" t="s">
        <v>113</v>
      </c>
      <c r="O549" s="911">
        <v>0</v>
      </c>
      <c r="P549" s="912"/>
      <c r="Q549" s="253" t="s">
        <v>113</v>
      </c>
      <c r="R549" s="828">
        <f>L549+O549</f>
        <v>0</v>
      </c>
      <c r="S549" s="828"/>
    </row>
    <row r="550" spans="1:19" s="11" customFormat="1" ht="18" customHeight="1" thickTop="1">
      <c r="A550" s="1016" t="s">
        <v>1409</v>
      </c>
      <c r="B550" s="1016"/>
      <c r="C550" s="1016"/>
      <c r="D550" s="1016"/>
      <c r="E550" s="1016"/>
      <c r="F550" s="1016"/>
      <c r="G550" s="1016"/>
      <c r="H550" s="1016"/>
      <c r="I550" s="1016"/>
      <c r="J550" s="1017"/>
      <c r="K550" s="246" t="s">
        <v>113</v>
      </c>
      <c r="L550" s="816">
        <f>SUM(L549)</f>
        <v>0</v>
      </c>
      <c r="M550" s="817"/>
      <c r="N550" s="246" t="s">
        <v>113</v>
      </c>
      <c r="O550" s="816">
        <f>SUM(O549)</f>
        <v>0</v>
      </c>
      <c r="P550" s="817"/>
      <c r="Q550" s="246" t="s">
        <v>113</v>
      </c>
      <c r="R550" s="816">
        <f>SUM(R549)</f>
        <v>0</v>
      </c>
      <c r="S550" s="816"/>
    </row>
    <row r="551" spans="1:19" s="11" customFormat="1" ht="18.95" customHeight="1">
      <c r="A551" s="472">
        <v>60100</v>
      </c>
      <c r="B551" s="818" t="s">
        <v>510</v>
      </c>
      <c r="C551" s="818"/>
      <c r="D551" s="819" t="s">
        <v>511</v>
      </c>
      <c r="E551" s="819"/>
      <c r="F551" s="819"/>
      <c r="G551" s="819"/>
      <c r="H551" s="819"/>
      <c r="I551" s="819"/>
      <c r="J551" s="820"/>
      <c r="K551" s="289"/>
      <c r="L551" s="1190"/>
      <c r="M551" s="1191"/>
      <c r="N551" s="290"/>
      <c r="O551" s="1190"/>
      <c r="P551" s="1191"/>
      <c r="Q551" s="290"/>
      <c r="R551" s="1190"/>
      <c r="S551" s="1190"/>
    </row>
    <row r="552" spans="1:19" s="11" customFormat="1" ht="18.95" customHeight="1" thickBot="1">
      <c r="A552" s="295"/>
      <c r="B552" s="1206" t="s">
        <v>1455</v>
      </c>
      <c r="C552" s="1206"/>
      <c r="D552" s="869" t="s">
        <v>511</v>
      </c>
      <c r="E552" s="869"/>
      <c r="F552" s="869"/>
      <c r="G552" s="869"/>
      <c r="H552" s="869"/>
      <c r="I552" s="869"/>
      <c r="J552" s="872"/>
      <c r="K552" s="309" t="s">
        <v>113</v>
      </c>
      <c r="L552" s="911">
        <v>0</v>
      </c>
      <c r="M552" s="912"/>
      <c r="N552" s="339" t="s">
        <v>113</v>
      </c>
      <c r="O552" s="911">
        <v>0</v>
      </c>
      <c r="P552" s="912"/>
      <c r="Q552" s="253" t="s">
        <v>113</v>
      </c>
      <c r="R552" s="828">
        <f>L552+O552</f>
        <v>0</v>
      </c>
      <c r="S552" s="828"/>
    </row>
    <row r="553" spans="1:19" s="11" customFormat="1" ht="18.95" customHeight="1" thickTop="1">
      <c r="A553" s="1016" t="s">
        <v>1409</v>
      </c>
      <c r="B553" s="1016"/>
      <c r="C553" s="1016"/>
      <c r="D553" s="1016"/>
      <c r="E553" s="1016"/>
      <c r="F553" s="1016"/>
      <c r="G553" s="1016"/>
      <c r="H553" s="1016"/>
      <c r="I553" s="1016"/>
      <c r="J553" s="1017"/>
      <c r="K553" s="246" t="s">
        <v>113</v>
      </c>
      <c r="L553" s="816">
        <f>SUM(L552)</f>
        <v>0</v>
      </c>
      <c r="M553" s="817"/>
      <c r="N553" s="246" t="s">
        <v>113</v>
      </c>
      <c r="O553" s="816">
        <f>SUM(O552)</f>
        <v>0</v>
      </c>
      <c r="P553" s="817"/>
      <c r="Q553" s="246" t="s">
        <v>113</v>
      </c>
      <c r="R553" s="816">
        <f>SUM(R552)</f>
        <v>0</v>
      </c>
      <c r="S553" s="816"/>
    </row>
    <row r="554" spans="1:19" s="11" customFormat="1" ht="25.5" customHeight="1">
      <c r="A554" s="1032" t="s">
        <v>1649</v>
      </c>
      <c r="B554" s="1032"/>
      <c r="C554" s="1032"/>
      <c r="D554" s="1032"/>
      <c r="E554" s="1032"/>
      <c r="F554" s="1032"/>
      <c r="G554" s="1032"/>
      <c r="H554" s="1032"/>
      <c r="I554" s="1032"/>
      <c r="J554" s="1032"/>
      <c r="K554" s="1032"/>
      <c r="L554" s="1032"/>
      <c r="M554" s="1032"/>
      <c r="N554" s="1032"/>
      <c r="O554" s="1032"/>
      <c r="P554" s="1032"/>
      <c r="Q554" s="1032"/>
      <c r="R554" s="1032"/>
      <c r="S554" s="1032"/>
    </row>
    <row r="555" spans="1:19" s="11" customFormat="1" ht="18.95" customHeight="1">
      <c r="A555" s="281">
        <v>70100</v>
      </c>
      <c r="B555" s="818" t="s">
        <v>512</v>
      </c>
      <c r="C555" s="818"/>
      <c r="D555" s="819" t="s">
        <v>513</v>
      </c>
      <c r="E555" s="819"/>
      <c r="F555" s="819"/>
      <c r="G555" s="819"/>
      <c r="H555" s="819"/>
      <c r="I555" s="819"/>
      <c r="J555" s="820"/>
      <c r="K555" s="247"/>
      <c r="L555" s="1088"/>
      <c r="M555" s="1119"/>
      <c r="N555" s="248"/>
      <c r="O555" s="1088"/>
      <c r="P555" s="1119"/>
      <c r="Q555" s="248"/>
      <c r="R555" s="1088"/>
      <c r="S555" s="1088"/>
    </row>
    <row r="556" spans="1:19" s="11" customFormat="1" ht="18.95" customHeight="1">
      <c r="A556" s="296">
        <v>70101</v>
      </c>
      <c r="B556" s="1127" t="s">
        <v>989</v>
      </c>
      <c r="C556" s="1127"/>
      <c r="D556" s="869" t="s">
        <v>990</v>
      </c>
      <c r="E556" s="869"/>
      <c r="F556" s="869"/>
      <c r="G556" s="869"/>
      <c r="H556" s="869"/>
      <c r="I556" s="869"/>
      <c r="J556" s="872"/>
      <c r="K556" s="240" t="s">
        <v>113</v>
      </c>
      <c r="L556" s="1008">
        <v>0</v>
      </c>
      <c r="M556" s="1009"/>
      <c r="N556" s="286" t="s">
        <v>113</v>
      </c>
      <c r="O556" s="1008">
        <v>0</v>
      </c>
      <c r="P556" s="1009"/>
      <c r="Q556" s="240" t="s">
        <v>113</v>
      </c>
      <c r="R556" s="1010">
        <f t="shared" ref="R556:R566" si="28">L556+O556</f>
        <v>0</v>
      </c>
      <c r="S556" s="1010"/>
    </row>
    <row r="557" spans="1:19" s="11" customFormat="1" ht="18.95" customHeight="1">
      <c r="A557" s="296">
        <v>70102</v>
      </c>
      <c r="B557" s="868" t="s">
        <v>991</v>
      </c>
      <c r="C557" s="868"/>
      <c r="D557" s="869" t="s">
        <v>992</v>
      </c>
      <c r="E557" s="869"/>
      <c r="F557" s="869"/>
      <c r="G557" s="869"/>
      <c r="H557" s="869"/>
      <c r="I557" s="869"/>
      <c r="J557" s="872"/>
      <c r="K557" s="285" t="s">
        <v>113</v>
      </c>
      <c r="L557" s="1008">
        <v>0</v>
      </c>
      <c r="M557" s="1009"/>
      <c r="N557" s="286" t="s">
        <v>113</v>
      </c>
      <c r="O557" s="1008">
        <v>0</v>
      </c>
      <c r="P557" s="1009"/>
      <c r="Q557" s="240" t="s">
        <v>113</v>
      </c>
      <c r="R557" s="1010">
        <f t="shared" si="28"/>
        <v>0</v>
      </c>
      <c r="S557" s="1010"/>
    </row>
    <row r="558" spans="1:19" s="11" customFormat="1" ht="18.95" customHeight="1">
      <c r="A558" s="296">
        <v>70103</v>
      </c>
      <c r="B558" s="1127" t="s">
        <v>993</v>
      </c>
      <c r="C558" s="1127"/>
      <c r="D558" s="869" t="s">
        <v>994</v>
      </c>
      <c r="E558" s="869"/>
      <c r="F558" s="869"/>
      <c r="G558" s="869"/>
      <c r="H558" s="869"/>
      <c r="I558" s="869"/>
      <c r="J558" s="872"/>
      <c r="K558" s="285" t="s">
        <v>113</v>
      </c>
      <c r="L558" s="1008">
        <v>0</v>
      </c>
      <c r="M558" s="1009"/>
      <c r="N558" s="286" t="s">
        <v>113</v>
      </c>
      <c r="O558" s="1008">
        <v>0</v>
      </c>
      <c r="P558" s="1009"/>
      <c r="Q558" s="240" t="s">
        <v>113</v>
      </c>
      <c r="R558" s="1010">
        <f t="shared" si="28"/>
        <v>0</v>
      </c>
      <c r="S558" s="1010"/>
    </row>
    <row r="559" spans="1:19" s="11" customFormat="1" ht="18.95" customHeight="1">
      <c r="A559" s="296">
        <v>70104</v>
      </c>
      <c r="B559" s="1127" t="s">
        <v>995</v>
      </c>
      <c r="C559" s="1127"/>
      <c r="D559" s="869" t="s">
        <v>996</v>
      </c>
      <c r="E559" s="869"/>
      <c r="F559" s="869"/>
      <c r="G559" s="869"/>
      <c r="H559" s="869"/>
      <c r="I559" s="869"/>
      <c r="J559" s="872"/>
      <c r="K559" s="285" t="s">
        <v>113</v>
      </c>
      <c r="L559" s="1008">
        <v>0</v>
      </c>
      <c r="M559" s="1009"/>
      <c r="N559" s="286" t="s">
        <v>113</v>
      </c>
      <c r="O559" s="1008">
        <v>0</v>
      </c>
      <c r="P559" s="1009"/>
      <c r="Q559" s="240" t="s">
        <v>113</v>
      </c>
      <c r="R559" s="1010">
        <f t="shared" si="28"/>
        <v>0</v>
      </c>
      <c r="S559" s="1010"/>
    </row>
    <row r="560" spans="1:19" s="11" customFormat="1" ht="18.95" customHeight="1">
      <c r="A560" s="296">
        <v>70105</v>
      </c>
      <c r="B560" s="1127" t="s">
        <v>997</v>
      </c>
      <c r="C560" s="1127"/>
      <c r="D560" s="869" t="s">
        <v>998</v>
      </c>
      <c r="E560" s="869"/>
      <c r="F560" s="869"/>
      <c r="G560" s="869"/>
      <c r="H560" s="869"/>
      <c r="I560" s="869"/>
      <c r="J560" s="872"/>
      <c r="K560" s="285" t="s">
        <v>113</v>
      </c>
      <c r="L560" s="1008">
        <v>0</v>
      </c>
      <c r="M560" s="1009"/>
      <c r="N560" s="286" t="s">
        <v>113</v>
      </c>
      <c r="O560" s="1008">
        <v>0</v>
      </c>
      <c r="P560" s="1009"/>
      <c r="Q560" s="240" t="s">
        <v>113</v>
      </c>
      <c r="R560" s="1010">
        <f t="shared" si="28"/>
        <v>0</v>
      </c>
      <c r="S560" s="1010"/>
    </row>
    <row r="561" spans="1:19" s="11" customFormat="1" ht="18.95" customHeight="1">
      <c r="A561" s="296">
        <v>70106</v>
      </c>
      <c r="B561" s="1127" t="s">
        <v>999</v>
      </c>
      <c r="C561" s="1127"/>
      <c r="D561" s="869" t="s">
        <v>1000</v>
      </c>
      <c r="E561" s="869"/>
      <c r="F561" s="869"/>
      <c r="G561" s="869"/>
      <c r="H561" s="869"/>
      <c r="I561" s="869"/>
      <c r="J561" s="872"/>
      <c r="K561" s="285" t="s">
        <v>113</v>
      </c>
      <c r="L561" s="1008">
        <v>0</v>
      </c>
      <c r="M561" s="1009"/>
      <c r="N561" s="286" t="s">
        <v>113</v>
      </c>
      <c r="O561" s="1008">
        <v>0</v>
      </c>
      <c r="P561" s="1009"/>
      <c r="Q561" s="240" t="s">
        <v>113</v>
      </c>
      <c r="R561" s="1010">
        <f t="shared" si="28"/>
        <v>0</v>
      </c>
      <c r="S561" s="1010"/>
    </row>
    <row r="562" spans="1:19" s="11" customFormat="1" ht="18.95" customHeight="1">
      <c r="A562" s="296">
        <v>70107</v>
      </c>
      <c r="B562" s="868" t="s">
        <v>1001</v>
      </c>
      <c r="C562" s="868"/>
      <c r="D562" s="869" t="s">
        <v>1002</v>
      </c>
      <c r="E562" s="869"/>
      <c r="F562" s="869"/>
      <c r="G562" s="869"/>
      <c r="H562" s="869"/>
      <c r="I562" s="869"/>
      <c r="J562" s="872"/>
      <c r="K562" s="285" t="s">
        <v>113</v>
      </c>
      <c r="L562" s="997">
        <v>0</v>
      </c>
      <c r="M562" s="998"/>
      <c r="N562" s="286" t="s">
        <v>113</v>
      </c>
      <c r="O562" s="997">
        <v>0</v>
      </c>
      <c r="P562" s="998"/>
      <c r="Q562" s="240" t="s">
        <v>113</v>
      </c>
      <c r="R562" s="1010">
        <f t="shared" si="28"/>
        <v>0</v>
      </c>
      <c r="S562" s="1010"/>
    </row>
    <row r="563" spans="1:19" s="11" customFormat="1" ht="31.5" customHeight="1">
      <c r="A563" s="296">
        <v>70108</v>
      </c>
      <c r="B563" s="1127" t="s">
        <v>1003</v>
      </c>
      <c r="C563" s="1127"/>
      <c r="D563" s="833" t="s">
        <v>1004</v>
      </c>
      <c r="E563" s="833"/>
      <c r="F563" s="833"/>
      <c r="G563" s="833"/>
      <c r="H563" s="833"/>
      <c r="I563" s="833"/>
      <c r="J563" s="848"/>
      <c r="K563" s="285" t="s">
        <v>113</v>
      </c>
      <c r="L563" s="1008">
        <v>0</v>
      </c>
      <c r="M563" s="1009"/>
      <c r="N563" s="286" t="s">
        <v>113</v>
      </c>
      <c r="O563" s="1008">
        <v>0</v>
      </c>
      <c r="P563" s="1009"/>
      <c r="Q563" s="240" t="s">
        <v>113</v>
      </c>
      <c r="R563" s="1010">
        <f t="shared" si="28"/>
        <v>0</v>
      </c>
      <c r="S563" s="1010"/>
    </row>
    <row r="564" spans="1:19" s="11" customFormat="1" ht="18.75" customHeight="1">
      <c r="A564" s="296">
        <v>70109</v>
      </c>
      <c r="B564" s="1127" t="s">
        <v>1005</v>
      </c>
      <c r="C564" s="1127"/>
      <c r="D564" s="869" t="s">
        <v>1006</v>
      </c>
      <c r="E564" s="869"/>
      <c r="F564" s="869"/>
      <c r="G564" s="869"/>
      <c r="H564" s="869"/>
      <c r="I564" s="869"/>
      <c r="J564" s="872"/>
      <c r="K564" s="285" t="s">
        <v>113</v>
      </c>
      <c r="L564" s="1008">
        <v>0</v>
      </c>
      <c r="M564" s="1009"/>
      <c r="N564" s="286" t="s">
        <v>113</v>
      </c>
      <c r="O564" s="1008">
        <v>0</v>
      </c>
      <c r="P564" s="1009"/>
      <c r="Q564" s="240" t="s">
        <v>113</v>
      </c>
      <c r="R564" s="1010">
        <f t="shared" si="28"/>
        <v>0</v>
      </c>
      <c r="S564" s="1010"/>
    </row>
    <row r="565" spans="1:19" s="11" customFormat="1" ht="30" customHeight="1">
      <c r="A565" s="296">
        <v>70110</v>
      </c>
      <c r="B565" s="1127" t="s">
        <v>1007</v>
      </c>
      <c r="C565" s="1127"/>
      <c r="D565" s="833" t="s">
        <v>1008</v>
      </c>
      <c r="E565" s="833"/>
      <c r="F565" s="833"/>
      <c r="G565" s="833"/>
      <c r="H565" s="833"/>
      <c r="I565" s="833"/>
      <c r="J565" s="848"/>
      <c r="K565" s="251" t="s">
        <v>113</v>
      </c>
      <c r="L565" s="1008">
        <v>0</v>
      </c>
      <c r="M565" s="1009"/>
      <c r="N565" s="286" t="s">
        <v>113</v>
      </c>
      <c r="O565" s="1008">
        <v>0</v>
      </c>
      <c r="P565" s="1009"/>
      <c r="Q565" s="240" t="s">
        <v>113</v>
      </c>
      <c r="R565" s="1010">
        <f t="shared" si="28"/>
        <v>0</v>
      </c>
      <c r="S565" s="1010"/>
    </row>
    <row r="566" spans="1:19" s="11" customFormat="1" ht="18.75" customHeight="1">
      <c r="A566" s="244">
        <v>70111</v>
      </c>
      <c r="B566" s="812" t="s">
        <v>1570</v>
      </c>
      <c r="C566" s="812"/>
      <c r="D566" s="810" t="s">
        <v>1584</v>
      </c>
      <c r="E566" s="810"/>
      <c r="F566" s="810"/>
      <c r="G566" s="810"/>
      <c r="H566" s="810"/>
      <c r="I566" s="810"/>
      <c r="J566" s="811"/>
      <c r="K566" s="802" t="s">
        <v>113</v>
      </c>
      <c r="L566" s="989">
        <v>0</v>
      </c>
      <c r="M566" s="990"/>
      <c r="N566" s="804" t="s">
        <v>113</v>
      </c>
      <c r="O566" s="989">
        <v>0</v>
      </c>
      <c r="P566" s="990"/>
      <c r="Q566" s="804" t="s">
        <v>113</v>
      </c>
      <c r="R566" s="993">
        <f t="shared" si="28"/>
        <v>0</v>
      </c>
      <c r="S566" s="993"/>
    </row>
    <row r="567" spans="1:19" s="11" customFormat="1" ht="18" customHeight="1" thickBot="1">
      <c r="A567" s="497"/>
      <c r="B567" s="808"/>
      <c r="C567" s="808"/>
      <c r="D567" s="808"/>
      <c r="E567" s="808"/>
      <c r="F567" s="808"/>
      <c r="G567" s="808"/>
      <c r="H567" s="808"/>
      <c r="I567" s="808"/>
      <c r="J567" s="809"/>
      <c r="K567" s="803"/>
      <c r="L567" s="991"/>
      <c r="M567" s="992"/>
      <c r="N567" s="805"/>
      <c r="O567" s="991"/>
      <c r="P567" s="992"/>
      <c r="Q567" s="805"/>
      <c r="R567" s="994"/>
      <c r="S567" s="994"/>
    </row>
    <row r="568" spans="1:19" s="11" customFormat="1" ht="18.75" customHeight="1" thickTop="1">
      <c r="A568" s="1016" t="s">
        <v>1340</v>
      </c>
      <c r="B568" s="1016"/>
      <c r="C568" s="1016"/>
      <c r="D568" s="1016"/>
      <c r="E568" s="1016"/>
      <c r="F568" s="1016"/>
      <c r="G568" s="1016"/>
      <c r="H568" s="1016"/>
      <c r="I568" s="1016"/>
      <c r="J568" s="1017"/>
      <c r="K568" s="246" t="s">
        <v>113</v>
      </c>
      <c r="L568" s="1084">
        <f>SUM(L556:M567)</f>
        <v>0</v>
      </c>
      <c r="M568" s="1085"/>
      <c r="N568" s="246" t="s">
        <v>113</v>
      </c>
      <c r="O568" s="1084">
        <f>SUM(O556:P567)</f>
        <v>0</v>
      </c>
      <c r="P568" s="1085"/>
      <c r="Q568" s="246" t="s">
        <v>113</v>
      </c>
      <c r="R568" s="1084">
        <f>SUM(R556:S567)</f>
        <v>0</v>
      </c>
      <c r="S568" s="1084"/>
    </row>
    <row r="569" spans="1:19" s="11" customFormat="1" ht="19.5" customHeight="1">
      <c r="A569" s="281">
        <v>80100</v>
      </c>
      <c r="B569" s="818" t="s">
        <v>514</v>
      </c>
      <c r="C569" s="818"/>
      <c r="D569" s="819" t="s">
        <v>515</v>
      </c>
      <c r="E569" s="819"/>
      <c r="F569" s="819"/>
      <c r="G569" s="819"/>
      <c r="H569" s="819"/>
      <c r="I569" s="819"/>
      <c r="J569" s="820"/>
      <c r="K569" s="342"/>
      <c r="L569" s="1228"/>
      <c r="M569" s="1229"/>
      <c r="N569" s="343"/>
      <c r="O569" s="1228"/>
      <c r="P569" s="1229"/>
      <c r="Q569" s="343"/>
      <c r="R569" s="1208"/>
      <c r="S569" s="1208"/>
    </row>
    <row r="570" spans="1:19" s="11" customFormat="1" ht="19.5" customHeight="1" thickBot="1">
      <c r="A570" s="282"/>
      <c r="B570" s="868" t="s">
        <v>514</v>
      </c>
      <c r="C570" s="868"/>
      <c r="D570" s="1206" t="s">
        <v>515</v>
      </c>
      <c r="E570" s="1206"/>
      <c r="F570" s="1206"/>
      <c r="G570" s="1206"/>
      <c r="H570" s="1206"/>
      <c r="I570" s="1206"/>
      <c r="J570" s="1207"/>
      <c r="K570" s="309" t="s">
        <v>113</v>
      </c>
      <c r="L570" s="1005">
        <v>0</v>
      </c>
      <c r="M570" s="1006"/>
      <c r="N570" s="339" t="s">
        <v>113</v>
      </c>
      <c r="O570" s="1005">
        <v>0</v>
      </c>
      <c r="P570" s="1006"/>
      <c r="Q570" s="253" t="s">
        <v>113</v>
      </c>
      <c r="R570" s="1007">
        <f>L570+O570</f>
        <v>0</v>
      </c>
      <c r="S570" s="1007"/>
    </row>
    <row r="571" spans="1:19" s="11" customFormat="1" ht="19.5" customHeight="1" thickTop="1" thickBot="1">
      <c r="A571" s="1016" t="s">
        <v>1409</v>
      </c>
      <c r="B571" s="1016"/>
      <c r="C571" s="1016"/>
      <c r="D571" s="1016"/>
      <c r="E571" s="1016"/>
      <c r="F571" s="1016"/>
      <c r="G571" s="1016"/>
      <c r="H571" s="1016"/>
      <c r="I571" s="1016"/>
      <c r="J571" s="1017"/>
      <c r="K571" s="255" t="s">
        <v>113</v>
      </c>
      <c r="L571" s="1226">
        <f>SUM(L570)</f>
        <v>0</v>
      </c>
      <c r="M571" s="1227"/>
      <c r="N571" s="255" t="s">
        <v>113</v>
      </c>
      <c r="O571" s="1226">
        <f>SUM(O570)</f>
        <v>0</v>
      </c>
      <c r="P571" s="1227"/>
      <c r="Q571" s="255" t="s">
        <v>113</v>
      </c>
      <c r="R571" s="1226">
        <f>SUM(R570)</f>
        <v>0</v>
      </c>
      <c r="S571" s="1226"/>
    </row>
    <row r="572" spans="1:19" s="11" customFormat="1" ht="22.5" customHeight="1" thickTop="1">
      <c r="A572" s="1044" t="s">
        <v>516</v>
      </c>
      <c r="B572" s="1044"/>
      <c r="C572" s="1044"/>
      <c r="D572" s="1044"/>
      <c r="E572" s="1044"/>
      <c r="F572" s="1044"/>
      <c r="G572" s="1044"/>
      <c r="H572" s="1044"/>
      <c r="I572" s="1044"/>
      <c r="J572" s="1045"/>
      <c r="K572" s="25" t="s">
        <v>113</v>
      </c>
      <c r="L572" s="1220">
        <f>L413+L539+L547+L550+L553+L568+L571</f>
        <v>0</v>
      </c>
      <c r="M572" s="1221"/>
      <c r="N572" s="25" t="s">
        <v>113</v>
      </c>
      <c r="O572" s="1220">
        <f>O413+O539+O547+O550+O553+O568+O571</f>
        <v>0</v>
      </c>
      <c r="P572" s="1221"/>
      <c r="Q572" s="25" t="s">
        <v>113</v>
      </c>
      <c r="R572" s="1220">
        <f>R413+R539+R547+R550+R553+R568+R571</f>
        <v>0</v>
      </c>
      <c r="S572" s="1220"/>
    </row>
    <row r="573" spans="1:19" s="11" customFormat="1" ht="22.5" customHeight="1" thickBot="1">
      <c r="A573" s="1048" t="s">
        <v>517</v>
      </c>
      <c r="B573" s="1048"/>
      <c r="C573" s="1048"/>
      <c r="D573" s="1048"/>
      <c r="E573" s="1048"/>
      <c r="F573" s="1048"/>
      <c r="G573" s="1048"/>
      <c r="H573" s="1048"/>
      <c r="I573" s="1048"/>
      <c r="J573" s="1049"/>
      <c r="K573" s="1222" t="e">
        <f>L572/R574*100%</f>
        <v>#DIV/0!</v>
      </c>
      <c r="L573" s="1223"/>
      <c r="M573" s="1224"/>
      <c r="N573" s="1225" t="e">
        <f>O572/R574*100%</f>
        <v>#DIV/0!</v>
      </c>
      <c r="O573" s="1223"/>
      <c r="P573" s="1224"/>
      <c r="Q573" s="1225" t="e">
        <f>R572/R574*100%</f>
        <v>#DIV/0!</v>
      </c>
      <c r="R573" s="1223"/>
      <c r="S573" s="1223"/>
    </row>
    <row r="574" spans="1:19" s="11" customFormat="1" ht="45.75" customHeight="1" thickTop="1">
      <c r="A574" s="1218" t="s">
        <v>1329</v>
      </c>
      <c r="B574" s="1218"/>
      <c r="C574" s="1218"/>
      <c r="D574" s="1218"/>
      <c r="E574" s="1218"/>
      <c r="F574" s="1218"/>
      <c r="G574" s="1218"/>
      <c r="H574" s="1218"/>
      <c r="I574" s="1218"/>
      <c r="J574" s="1219"/>
      <c r="K574" s="25" t="s">
        <v>113</v>
      </c>
      <c r="L574" s="1220">
        <f>L43+L572</f>
        <v>0</v>
      </c>
      <c r="M574" s="1221"/>
      <c r="N574" s="25" t="s">
        <v>113</v>
      </c>
      <c r="O574" s="1220">
        <f>O43+O572</f>
        <v>0</v>
      </c>
      <c r="P574" s="1221"/>
      <c r="Q574" s="25" t="s">
        <v>113</v>
      </c>
      <c r="R574" s="1220">
        <f>R43+R572</f>
        <v>0</v>
      </c>
      <c r="S574" s="1220"/>
    </row>
    <row r="575" spans="1:19" s="11" customFormat="1" ht="18.75" customHeight="1">
      <c r="A575" s="228"/>
      <c r="B575" s="228"/>
      <c r="C575" s="229"/>
      <c r="D575" s="229"/>
      <c r="E575" s="229"/>
      <c r="F575" s="229"/>
      <c r="G575" s="230"/>
      <c r="H575" s="230"/>
      <c r="I575" s="230"/>
      <c r="J575" s="225" t="s">
        <v>1322</v>
      </c>
      <c r="K575" s="976" t="e">
        <f>L574/R574*100%</f>
        <v>#DIV/0!</v>
      </c>
      <c r="L575" s="977"/>
      <c r="M575" s="978"/>
      <c r="N575" s="979" t="e">
        <f>O574/R574*100%</f>
        <v>#DIV/0!</v>
      </c>
      <c r="O575" s="977"/>
      <c r="P575" s="978"/>
      <c r="Q575" s="979" t="e">
        <f>K575+N575</f>
        <v>#DIV/0!</v>
      </c>
      <c r="R575" s="977"/>
      <c r="S575" s="977"/>
    </row>
    <row r="576" spans="1:19" s="11" customFormat="1" ht="45.75" customHeight="1">
      <c r="A576" s="969" t="s">
        <v>518</v>
      </c>
      <c r="B576" s="969"/>
      <c r="C576" s="970"/>
      <c r="D576" s="970"/>
      <c r="E576" s="970"/>
      <c r="F576" s="970"/>
      <c r="G576" s="970"/>
      <c r="H576" s="970"/>
      <c r="I576" s="970"/>
      <c r="J576" s="970"/>
      <c r="K576" s="970"/>
      <c r="L576" s="970"/>
      <c r="M576" s="970"/>
      <c r="N576" s="970"/>
      <c r="O576" s="970"/>
      <c r="P576" s="970"/>
      <c r="Q576" s="970"/>
      <c r="R576" s="970"/>
      <c r="S576" s="970"/>
    </row>
    <row r="577" spans="1:19" s="11" customFormat="1" ht="45.75" customHeight="1">
      <c r="A577" s="233"/>
      <c r="B577" s="233"/>
      <c r="C577" s="234"/>
      <c r="D577" s="234"/>
      <c r="E577" s="234"/>
      <c r="F577" s="234"/>
      <c r="G577" s="234"/>
      <c r="H577" s="234"/>
      <c r="I577" s="234"/>
      <c r="J577" s="234"/>
      <c r="K577" s="234"/>
      <c r="L577" s="234"/>
      <c r="M577" s="234"/>
      <c r="N577" s="234"/>
      <c r="O577" s="234"/>
      <c r="P577" s="234"/>
      <c r="Q577" s="234"/>
      <c r="R577" s="234"/>
      <c r="S577" s="234"/>
    </row>
    <row r="578" spans="1:19" s="11" customFormat="1" ht="45.75" customHeight="1">
      <c r="A578" s="233"/>
      <c r="B578" s="233"/>
      <c r="C578" s="234"/>
      <c r="D578" s="234"/>
      <c r="E578" s="234"/>
      <c r="F578" s="234"/>
      <c r="G578" s="234"/>
      <c r="H578" s="234"/>
      <c r="I578" s="234"/>
      <c r="J578" s="234"/>
      <c r="K578" s="234"/>
      <c r="L578" s="234"/>
      <c r="M578" s="234"/>
      <c r="N578" s="234"/>
      <c r="O578" s="234"/>
      <c r="P578" s="234"/>
      <c r="Q578" s="234"/>
      <c r="R578" s="234"/>
      <c r="S578" s="234"/>
    </row>
    <row r="579" spans="1:19" s="11" customFormat="1" ht="45.75" customHeight="1">
      <c r="A579" s="233"/>
      <c r="B579" s="233"/>
      <c r="C579" s="234"/>
      <c r="D579" s="234"/>
      <c r="E579" s="234"/>
      <c r="F579" s="234"/>
      <c r="G579" s="234"/>
      <c r="H579" s="234"/>
      <c r="I579" s="234"/>
      <c r="J579" s="234"/>
      <c r="K579" s="234"/>
      <c r="L579" s="234"/>
      <c r="M579" s="234"/>
      <c r="N579" s="234"/>
      <c r="O579" s="234"/>
      <c r="P579" s="234"/>
      <c r="Q579" s="234"/>
      <c r="R579" s="234"/>
      <c r="S579" s="234"/>
    </row>
    <row r="580" spans="1:19" s="11" customFormat="1" ht="45.75" customHeight="1">
      <c r="A580" s="233"/>
      <c r="B580" s="233"/>
      <c r="C580" s="234"/>
      <c r="D580" s="234"/>
      <c r="E580" s="234"/>
      <c r="F580" s="234"/>
      <c r="G580" s="234"/>
      <c r="H580" s="234"/>
      <c r="I580" s="234"/>
      <c r="J580" s="234"/>
      <c r="K580" s="234"/>
      <c r="L580" s="234"/>
      <c r="M580" s="234"/>
      <c r="N580" s="234"/>
      <c r="O580" s="234"/>
      <c r="P580" s="234"/>
      <c r="Q580" s="234"/>
      <c r="R580" s="234"/>
      <c r="S580" s="234"/>
    </row>
    <row r="581" spans="1:19" s="11" customFormat="1" ht="45.75" customHeight="1">
      <c r="A581" s="233"/>
      <c r="B581" s="233"/>
      <c r="C581" s="234"/>
      <c r="D581" s="234"/>
      <c r="E581" s="234"/>
      <c r="F581" s="234"/>
      <c r="G581" s="234"/>
      <c r="H581" s="234"/>
      <c r="I581" s="234"/>
      <c r="J581" s="234"/>
      <c r="K581" s="234"/>
      <c r="L581" s="234"/>
      <c r="M581" s="234"/>
      <c r="N581" s="234"/>
      <c r="O581" s="234"/>
      <c r="P581" s="234"/>
      <c r="Q581" s="234"/>
      <c r="R581" s="234"/>
      <c r="S581" s="234"/>
    </row>
    <row r="582" spans="1:19" s="11" customFormat="1" ht="45.75" customHeight="1">
      <c r="A582" s="233"/>
      <c r="B582" s="233"/>
      <c r="C582" s="234"/>
      <c r="D582" s="234"/>
      <c r="E582" s="234"/>
      <c r="F582" s="234"/>
      <c r="G582" s="234"/>
      <c r="H582" s="234"/>
      <c r="I582" s="234"/>
      <c r="J582" s="234"/>
      <c r="K582" s="234"/>
      <c r="L582" s="234"/>
      <c r="M582" s="234"/>
      <c r="N582" s="234"/>
      <c r="O582" s="234"/>
      <c r="P582" s="234"/>
      <c r="Q582" s="234"/>
      <c r="R582" s="234"/>
      <c r="S582" s="234"/>
    </row>
    <row r="583" spans="1:19" s="11" customFormat="1" ht="45.75" customHeight="1">
      <c r="A583" s="233"/>
      <c r="B583" s="233"/>
      <c r="C583" s="234"/>
      <c r="D583" s="234"/>
      <c r="E583" s="234"/>
      <c r="F583" s="234"/>
      <c r="G583" s="234"/>
      <c r="H583" s="234"/>
      <c r="I583" s="234"/>
      <c r="J583" s="234"/>
      <c r="K583" s="234"/>
      <c r="L583" s="234"/>
      <c r="M583" s="234"/>
      <c r="N583" s="234"/>
      <c r="O583" s="234"/>
      <c r="P583" s="234"/>
      <c r="Q583" s="234"/>
      <c r="R583" s="234"/>
      <c r="S583" s="234"/>
    </row>
    <row r="584" spans="1:19" s="11" customFormat="1" ht="45.75" customHeight="1">
      <c r="A584" s="233"/>
      <c r="B584" s="233"/>
      <c r="C584" s="234"/>
      <c r="D584" s="234"/>
      <c r="E584" s="234"/>
      <c r="F584" s="234"/>
      <c r="G584" s="234"/>
      <c r="H584" s="234"/>
      <c r="I584" s="234"/>
      <c r="J584" s="234"/>
      <c r="K584" s="234"/>
      <c r="L584" s="234"/>
      <c r="M584" s="234"/>
      <c r="N584" s="234"/>
      <c r="O584" s="234"/>
      <c r="P584" s="234"/>
      <c r="Q584" s="234"/>
      <c r="R584" s="234"/>
      <c r="S584" s="234"/>
    </row>
    <row r="585" spans="1:19" s="11" customFormat="1" ht="42.75" customHeight="1">
      <c r="A585" s="233"/>
      <c r="B585" s="233"/>
      <c r="C585" s="234"/>
      <c r="D585" s="234"/>
      <c r="E585" s="234"/>
      <c r="F585" s="234"/>
      <c r="G585" s="234"/>
      <c r="H585" s="234"/>
      <c r="I585" s="234"/>
      <c r="J585" s="234"/>
      <c r="K585" s="234"/>
      <c r="L585" s="234"/>
      <c r="M585" s="234"/>
      <c r="N585" s="234"/>
      <c r="O585" s="234"/>
      <c r="P585" s="234"/>
      <c r="Q585" s="234"/>
      <c r="R585" s="234"/>
      <c r="S585" s="234"/>
    </row>
    <row r="586" spans="1:19" s="11" customFormat="1" ht="45" customHeight="1">
      <c r="A586" s="233"/>
      <c r="B586" s="233"/>
      <c r="C586" s="234"/>
      <c r="D586" s="234"/>
      <c r="E586" s="234"/>
      <c r="F586" s="234"/>
      <c r="G586" s="234"/>
      <c r="H586" s="234"/>
      <c r="I586" s="234"/>
      <c r="J586" s="234"/>
      <c r="K586" s="234"/>
      <c r="L586" s="234"/>
      <c r="M586" s="234"/>
      <c r="N586" s="234"/>
      <c r="O586" s="234"/>
      <c r="P586" s="234"/>
      <c r="Q586" s="234"/>
      <c r="R586" s="234"/>
      <c r="S586" s="234"/>
    </row>
    <row r="587" spans="1:19" s="11" customFormat="1" ht="30.75" customHeight="1">
      <c r="A587" s="233"/>
      <c r="B587" s="233"/>
      <c r="C587" s="234"/>
      <c r="D587" s="234"/>
      <c r="E587" s="234"/>
      <c r="F587" s="234"/>
      <c r="G587" s="234"/>
      <c r="H587" s="234"/>
      <c r="I587" s="234"/>
      <c r="J587" s="234"/>
      <c r="K587" s="234"/>
      <c r="L587" s="234"/>
      <c r="M587" s="234"/>
      <c r="N587" s="234"/>
      <c r="O587" s="234"/>
      <c r="P587" s="234"/>
      <c r="Q587" s="234"/>
      <c r="R587" s="234"/>
      <c r="S587" s="234"/>
    </row>
    <row r="588" spans="1:19" s="11" customFormat="1" ht="27" customHeight="1">
      <c r="A588" s="226"/>
      <c r="B588" s="226"/>
      <c r="C588" s="227"/>
      <c r="D588" s="227"/>
      <c r="E588" s="227"/>
      <c r="F588" s="227"/>
      <c r="G588" s="227"/>
      <c r="H588" s="227"/>
      <c r="I588" s="227"/>
      <c r="J588" s="227"/>
      <c r="K588" s="227"/>
      <c r="L588" s="227"/>
      <c r="M588" s="227"/>
      <c r="N588" s="227"/>
      <c r="O588" s="227"/>
      <c r="P588" s="227"/>
      <c r="Q588" s="227"/>
      <c r="R588" s="227"/>
      <c r="S588" s="227"/>
    </row>
    <row r="589" spans="1:19" s="11" customFormat="1" ht="25.5" customHeight="1">
      <c r="A589" s="1216" t="s">
        <v>1650</v>
      </c>
      <c r="B589" s="1216"/>
      <c r="C589" s="1216"/>
      <c r="D589" s="1216"/>
      <c r="E589" s="1216"/>
      <c r="F589" s="1216"/>
      <c r="G589" s="1216"/>
      <c r="H589" s="1216"/>
      <c r="I589" s="1216"/>
      <c r="J589" s="1216"/>
      <c r="K589" s="1216"/>
      <c r="L589" s="1216"/>
      <c r="M589" s="1216"/>
      <c r="N589" s="1216"/>
      <c r="O589" s="1216"/>
      <c r="P589" s="1216"/>
      <c r="Q589" s="1216"/>
      <c r="R589" s="1216"/>
      <c r="S589" s="1216"/>
    </row>
    <row r="590" spans="1:19" s="11" customFormat="1" ht="44.25" customHeight="1">
      <c r="A590" s="54"/>
      <c r="B590" s="54"/>
      <c r="C590" s="30"/>
      <c r="D590" s="30"/>
      <c r="E590" s="30"/>
      <c r="F590" s="30"/>
      <c r="G590" s="31"/>
      <c r="H590" s="31"/>
      <c r="I590" s="31"/>
      <c r="J590" s="31"/>
      <c r="K590" s="31"/>
      <c r="L590" s="31"/>
      <c r="M590" s="31"/>
      <c r="N590" s="31"/>
      <c r="O590" s="31"/>
      <c r="P590" s="31"/>
      <c r="Q590" s="31"/>
      <c r="R590" s="31"/>
      <c r="S590" s="31"/>
    </row>
    <row r="591" spans="1:19" s="11" customFormat="1" ht="15" customHeight="1">
      <c r="A591" s="54"/>
      <c r="B591" s="54"/>
      <c r="C591" s="30"/>
      <c r="D591" s="30"/>
      <c r="E591" s="30"/>
      <c r="F591" s="30"/>
      <c r="G591" s="31"/>
      <c r="H591" s="31"/>
      <c r="I591" s="31"/>
      <c r="J591" s="31"/>
      <c r="K591" s="31"/>
      <c r="L591" s="31"/>
      <c r="M591" s="31"/>
      <c r="N591" s="31"/>
      <c r="O591" s="31"/>
      <c r="P591" s="31"/>
      <c r="Q591" s="31"/>
      <c r="R591" s="31"/>
      <c r="S591" s="31"/>
    </row>
    <row r="592" spans="1:19" s="35" customFormat="1" ht="15" customHeight="1">
      <c r="A592" s="32"/>
      <c r="B592" s="32"/>
      <c r="C592" s="33"/>
      <c r="D592" s="34"/>
      <c r="E592" s="34"/>
      <c r="F592" s="34"/>
      <c r="G592" s="34"/>
      <c r="H592" s="34"/>
      <c r="I592" s="34"/>
      <c r="J592" s="34"/>
      <c r="K592" s="34"/>
      <c r="L592" s="34"/>
      <c r="M592" s="34"/>
      <c r="N592" s="34"/>
      <c r="O592" s="34"/>
      <c r="P592" s="34"/>
      <c r="Q592" s="34"/>
      <c r="R592" s="34"/>
      <c r="S592" s="34"/>
    </row>
    <row r="593" spans="1:19" s="35" customFormat="1" ht="15" customHeight="1">
      <c r="A593" s="32"/>
      <c r="B593" s="32"/>
      <c r="C593" s="36"/>
      <c r="D593" s="34"/>
      <c r="E593" s="34"/>
      <c r="F593" s="34"/>
      <c r="G593" s="34"/>
      <c r="H593" s="34"/>
      <c r="I593" s="34"/>
      <c r="J593" s="34"/>
      <c r="K593" s="34"/>
      <c r="L593" s="34"/>
      <c r="M593" s="34"/>
      <c r="N593" s="34"/>
      <c r="O593" s="34"/>
      <c r="P593" s="34"/>
      <c r="Q593" s="34"/>
      <c r="R593" s="34"/>
      <c r="S593" s="34"/>
    </row>
    <row r="594" spans="1:19" s="35" customFormat="1" ht="15" customHeight="1">
      <c r="A594" s="32"/>
      <c r="B594" s="32"/>
      <c r="C594" s="36"/>
      <c r="D594" s="34"/>
      <c r="E594" s="34"/>
      <c r="F594" s="34"/>
      <c r="G594" s="34"/>
      <c r="H594" s="34"/>
      <c r="I594" s="34"/>
      <c r="J594" s="34"/>
      <c r="K594" s="34"/>
      <c r="L594" s="34"/>
      <c r="M594" s="34"/>
      <c r="N594" s="34"/>
      <c r="O594" s="34"/>
      <c r="P594" s="34"/>
      <c r="Q594" s="34"/>
      <c r="R594" s="34"/>
      <c r="S594" s="34"/>
    </row>
    <row r="595" spans="1:19" s="35" customFormat="1" ht="15" customHeight="1">
      <c r="A595" s="32"/>
      <c r="B595" s="32"/>
      <c r="C595" s="37"/>
      <c r="D595" s="34"/>
      <c r="E595" s="34"/>
      <c r="F595" s="34"/>
      <c r="G595" s="34"/>
      <c r="H595" s="34"/>
      <c r="I595" s="34"/>
      <c r="J595" s="34"/>
      <c r="K595" s="34"/>
      <c r="L595" s="34"/>
      <c r="M595" s="34"/>
      <c r="N595" s="34"/>
      <c r="O595" s="34"/>
      <c r="P595" s="34"/>
      <c r="Q595" s="34"/>
      <c r="R595" s="34"/>
      <c r="S595" s="34"/>
    </row>
    <row r="596" spans="1:19" s="35" customFormat="1" ht="15" customHeight="1">
      <c r="A596" s="32"/>
      <c r="B596" s="32"/>
      <c r="C596" s="37"/>
      <c r="D596" s="34"/>
      <c r="E596" s="34"/>
      <c r="F596" s="34"/>
      <c r="G596" s="34"/>
      <c r="H596" s="34"/>
      <c r="I596" s="34"/>
      <c r="J596" s="34"/>
      <c r="K596" s="34"/>
      <c r="L596" s="34"/>
      <c r="M596" s="34"/>
      <c r="N596" s="34"/>
      <c r="O596" s="34"/>
      <c r="P596" s="34"/>
      <c r="Q596" s="34"/>
      <c r="R596" s="34"/>
      <c r="S596" s="34"/>
    </row>
    <row r="597" spans="1:19" s="35" customFormat="1" ht="15" customHeight="1">
      <c r="A597" s="32"/>
      <c r="B597" s="32"/>
      <c r="C597" s="37"/>
      <c r="D597" s="34"/>
      <c r="E597" s="34"/>
      <c r="F597" s="34"/>
      <c r="G597" s="34"/>
      <c r="H597" s="34"/>
      <c r="I597" s="34"/>
      <c r="J597" s="34"/>
      <c r="K597" s="34"/>
      <c r="L597" s="34"/>
      <c r="M597" s="34"/>
      <c r="N597" s="34"/>
      <c r="O597" s="34"/>
      <c r="P597" s="34"/>
      <c r="Q597" s="34"/>
      <c r="R597" s="34"/>
      <c r="S597" s="34"/>
    </row>
    <row r="598" spans="1:19" s="35" customFormat="1" ht="15" customHeight="1">
      <c r="A598" s="32"/>
      <c r="B598" s="32"/>
      <c r="C598" s="37"/>
      <c r="D598" s="34"/>
      <c r="E598" s="34"/>
      <c r="F598" s="34"/>
      <c r="G598" s="34"/>
      <c r="H598" s="34"/>
      <c r="I598" s="34"/>
      <c r="J598" s="34"/>
      <c r="K598" s="34"/>
      <c r="L598" s="34"/>
      <c r="M598" s="34"/>
      <c r="N598" s="34"/>
      <c r="O598" s="34"/>
      <c r="P598" s="34"/>
      <c r="Q598" s="34"/>
      <c r="R598" s="34"/>
      <c r="S598" s="34"/>
    </row>
    <row r="599" spans="1:19" s="35" customFormat="1" ht="15" customHeight="1">
      <c r="A599" s="32"/>
      <c r="B599" s="32"/>
      <c r="C599" s="34"/>
      <c r="D599" s="34"/>
      <c r="E599" s="34"/>
      <c r="F599" s="34"/>
      <c r="G599" s="34"/>
      <c r="H599" s="34"/>
      <c r="I599" s="34"/>
      <c r="J599" s="34"/>
      <c r="K599" s="34"/>
      <c r="L599" s="34"/>
      <c r="M599" s="34"/>
      <c r="N599" s="34"/>
      <c r="O599" s="34"/>
      <c r="P599" s="34"/>
      <c r="Q599" s="34"/>
      <c r="R599" s="34"/>
      <c r="S599" s="34"/>
    </row>
    <row r="600" spans="1:19" s="35" customFormat="1" ht="15" customHeight="1">
      <c r="A600" s="32"/>
      <c r="B600" s="32"/>
      <c r="C600" s="34"/>
      <c r="D600" s="34"/>
      <c r="E600" s="34"/>
      <c r="F600" s="34"/>
      <c r="G600" s="34"/>
      <c r="H600" s="34"/>
      <c r="I600" s="34"/>
      <c r="J600" s="34"/>
      <c r="K600" s="34"/>
      <c r="L600" s="34"/>
      <c r="M600" s="34"/>
      <c r="N600" s="34"/>
      <c r="O600" s="34"/>
      <c r="P600" s="34"/>
      <c r="Q600" s="34"/>
      <c r="R600" s="34"/>
      <c r="S600" s="34"/>
    </row>
    <row r="601" spans="1:19" s="35" customFormat="1" ht="15" customHeight="1">
      <c r="A601" s="32"/>
      <c r="B601" s="32"/>
      <c r="C601" s="34"/>
      <c r="D601" s="34"/>
      <c r="E601" s="34"/>
      <c r="F601" s="34"/>
      <c r="G601" s="34"/>
      <c r="H601" s="34"/>
      <c r="I601" s="34"/>
      <c r="J601" s="34"/>
      <c r="K601" s="34"/>
      <c r="L601" s="34"/>
      <c r="M601" s="34"/>
      <c r="N601" s="34"/>
      <c r="O601" s="34"/>
      <c r="P601" s="34"/>
      <c r="Q601" s="34"/>
      <c r="R601" s="34"/>
      <c r="S601" s="34"/>
    </row>
    <row r="602" spans="1:19" s="35" customFormat="1" ht="15" customHeight="1">
      <c r="A602" s="32"/>
      <c r="B602" s="32"/>
      <c r="C602" s="34"/>
      <c r="D602" s="34"/>
      <c r="E602" s="34"/>
      <c r="F602" s="34"/>
      <c r="G602" s="34"/>
      <c r="H602" s="34"/>
      <c r="I602" s="34"/>
      <c r="J602" s="34"/>
      <c r="K602" s="34"/>
      <c r="L602" s="34"/>
      <c r="M602" s="34"/>
      <c r="N602" s="34"/>
      <c r="O602" s="34"/>
      <c r="P602" s="34"/>
      <c r="Q602" s="34"/>
      <c r="R602" s="34"/>
      <c r="S602" s="34"/>
    </row>
    <row r="603" spans="1:19" s="35" customFormat="1" ht="15" customHeight="1">
      <c r="A603" s="32"/>
      <c r="B603" s="32"/>
      <c r="C603" s="34"/>
      <c r="D603" s="34"/>
      <c r="E603" s="34"/>
      <c r="F603" s="34"/>
      <c r="G603" s="34"/>
      <c r="H603" s="34"/>
      <c r="I603" s="34"/>
      <c r="J603" s="34"/>
      <c r="K603" s="34"/>
      <c r="L603" s="34"/>
      <c r="M603" s="34"/>
      <c r="N603" s="34"/>
      <c r="O603" s="34"/>
      <c r="P603" s="34"/>
      <c r="Q603" s="34"/>
      <c r="R603" s="34"/>
      <c r="S603" s="34"/>
    </row>
    <row r="604" spans="1:19" s="35" customFormat="1" ht="15" customHeight="1">
      <c r="A604" s="32"/>
      <c r="B604" s="32"/>
      <c r="C604" s="34"/>
      <c r="D604" s="34"/>
      <c r="E604" s="34"/>
      <c r="F604" s="34"/>
      <c r="G604" s="34"/>
      <c r="H604" s="34"/>
      <c r="I604" s="34"/>
      <c r="J604" s="34"/>
      <c r="K604" s="34"/>
      <c r="L604" s="34"/>
      <c r="M604" s="34"/>
      <c r="N604" s="34"/>
      <c r="O604" s="34"/>
      <c r="P604" s="34"/>
      <c r="Q604" s="34"/>
      <c r="R604" s="34"/>
      <c r="S604" s="34"/>
    </row>
    <row r="605" spans="1:19" s="35" customFormat="1" ht="15" customHeight="1">
      <c r="A605" s="32"/>
      <c r="B605" s="32"/>
      <c r="C605" s="34"/>
      <c r="D605" s="34"/>
      <c r="E605" s="34"/>
      <c r="F605" s="34"/>
      <c r="G605" s="34"/>
      <c r="H605" s="34"/>
      <c r="I605" s="34"/>
      <c r="J605" s="34"/>
      <c r="K605" s="34"/>
      <c r="L605" s="34"/>
      <c r="M605" s="34"/>
      <c r="N605" s="34"/>
      <c r="O605" s="34"/>
      <c r="P605" s="34"/>
      <c r="Q605" s="34"/>
      <c r="R605" s="34"/>
      <c r="S605" s="34"/>
    </row>
    <row r="606" spans="1:19" s="35" customFormat="1" ht="15" customHeight="1">
      <c r="A606" s="32"/>
      <c r="B606" s="32"/>
      <c r="C606" s="34"/>
      <c r="D606" s="34"/>
      <c r="E606" s="34"/>
      <c r="F606" s="34"/>
      <c r="G606" s="34"/>
      <c r="H606" s="34"/>
      <c r="I606" s="34"/>
      <c r="J606" s="34"/>
      <c r="K606" s="34"/>
      <c r="L606" s="34"/>
      <c r="M606" s="34"/>
      <c r="N606" s="34"/>
      <c r="O606" s="34"/>
      <c r="P606" s="34"/>
      <c r="Q606" s="34"/>
      <c r="R606" s="34"/>
      <c r="S606" s="34"/>
    </row>
    <row r="607" spans="1:19" s="35" customFormat="1" ht="15" customHeight="1">
      <c r="A607" s="32"/>
      <c r="B607" s="32"/>
      <c r="C607" s="34"/>
      <c r="D607" s="34"/>
      <c r="E607" s="34"/>
      <c r="F607" s="34"/>
      <c r="G607" s="34"/>
      <c r="H607" s="34"/>
      <c r="I607" s="34"/>
      <c r="J607" s="34"/>
      <c r="K607" s="34"/>
      <c r="L607" s="34"/>
      <c r="M607" s="34"/>
      <c r="N607" s="34"/>
      <c r="O607" s="34"/>
      <c r="P607" s="34"/>
      <c r="Q607" s="34"/>
      <c r="R607" s="34"/>
      <c r="S607" s="34"/>
    </row>
    <row r="608" spans="1:19" s="35" customFormat="1" ht="15" customHeight="1">
      <c r="A608" s="32"/>
      <c r="B608" s="32"/>
      <c r="C608" s="34"/>
      <c r="D608" s="34"/>
      <c r="E608" s="34"/>
      <c r="F608" s="34"/>
      <c r="G608" s="34"/>
      <c r="H608" s="34"/>
      <c r="I608" s="34"/>
      <c r="J608" s="34"/>
      <c r="K608" s="34"/>
      <c r="L608" s="34"/>
      <c r="M608" s="34"/>
      <c r="N608" s="34"/>
      <c r="O608" s="34"/>
      <c r="P608" s="34"/>
      <c r="Q608" s="34"/>
      <c r="R608" s="34"/>
      <c r="S608" s="34"/>
    </row>
    <row r="609" spans="1:2" s="35" customFormat="1" ht="15" customHeight="1">
      <c r="A609" s="38"/>
      <c r="B609" s="38"/>
    </row>
    <row r="610" spans="1:2" s="35" customFormat="1" ht="15" customHeight="1">
      <c r="A610" s="38"/>
      <c r="B610" s="38"/>
    </row>
    <row r="611" spans="1:2" s="35" customFormat="1" ht="15" customHeight="1">
      <c r="A611" s="38"/>
      <c r="B611" s="38"/>
    </row>
    <row r="612" spans="1:2" s="35" customFormat="1" ht="15" customHeight="1">
      <c r="A612" s="38"/>
      <c r="B612" s="38"/>
    </row>
    <row r="613" spans="1:2" s="35" customFormat="1" ht="15" customHeight="1">
      <c r="A613" s="38"/>
      <c r="B613" s="38"/>
    </row>
    <row r="614" spans="1:2" s="35" customFormat="1" ht="15" customHeight="1">
      <c r="A614" s="38"/>
      <c r="B614" s="38"/>
    </row>
    <row r="615" spans="1:2" s="35" customFormat="1" ht="15" customHeight="1">
      <c r="A615" s="38"/>
      <c r="B615" s="38"/>
    </row>
    <row r="616" spans="1:2" s="35" customFormat="1" ht="15" customHeight="1">
      <c r="A616" s="38"/>
      <c r="B616" s="38"/>
    </row>
    <row r="617" spans="1:2" s="35" customFormat="1" ht="15" customHeight="1">
      <c r="A617" s="38"/>
      <c r="B617" s="38"/>
    </row>
    <row r="618" spans="1:2" s="35" customFormat="1" ht="15" customHeight="1">
      <c r="A618" s="38"/>
      <c r="B618" s="38"/>
    </row>
    <row r="619" spans="1:2" s="35" customFormat="1" ht="15" customHeight="1">
      <c r="A619" s="38"/>
      <c r="B619" s="38"/>
    </row>
    <row r="620" spans="1:2" s="35" customFormat="1" ht="15" customHeight="1">
      <c r="A620" s="38"/>
      <c r="B620" s="38"/>
    </row>
    <row r="621" spans="1:2" s="35" customFormat="1" ht="15" customHeight="1">
      <c r="A621" s="38"/>
      <c r="B621" s="38"/>
    </row>
    <row r="622" spans="1:2" s="35" customFormat="1" ht="15" customHeight="1">
      <c r="A622" s="38"/>
      <c r="B622" s="38"/>
    </row>
    <row r="623" spans="1:2" s="35" customFormat="1" ht="15" customHeight="1">
      <c r="A623" s="38"/>
      <c r="B623" s="38"/>
    </row>
    <row r="624" spans="1:2" s="35" customFormat="1" ht="15" customHeight="1">
      <c r="A624" s="38"/>
      <c r="B624" s="38"/>
    </row>
    <row r="625" spans="1:2" s="35" customFormat="1" ht="15" customHeight="1">
      <c r="A625" s="38"/>
      <c r="B625" s="38"/>
    </row>
    <row r="626" spans="1:2" s="35" customFormat="1" ht="15" customHeight="1">
      <c r="A626" s="38"/>
      <c r="B626" s="38"/>
    </row>
    <row r="627" spans="1:2" s="35" customFormat="1" ht="15" customHeight="1">
      <c r="A627" s="38"/>
      <c r="B627" s="38"/>
    </row>
    <row r="628" spans="1:2" s="35" customFormat="1" ht="15" customHeight="1">
      <c r="A628" s="38"/>
      <c r="B628" s="38"/>
    </row>
    <row r="629" spans="1:2" s="35" customFormat="1" ht="15" customHeight="1">
      <c r="A629" s="38"/>
      <c r="B629" s="38"/>
    </row>
    <row r="630" spans="1:2" s="35" customFormat="1" ht="15" customHeight="1">
      <c r="A630" s="38"/>
      <c r="B630" s="38"/>
    </row>
    <row r="631" spans="1:2" s="35" customFormat="1" ht="15" customHeight="1">
      <c r="A631" s="38"/>
      <c r="B631" s="38"/>
    </row>
    <row r="632" spans="1:2" s="35" customFormat="1" ht="15" customHeight="1">
      <c r="A632" s="38"/>
      <c r="B632" s="38"/>
    </row>
    <row r="633" spans="1:2" s="35" customFormat="1" ht="15" customHeight="1">
      <c r="A633" s="38"/>
      <c r="B633" s="38"/>
    </row>
    <row r="634" spans="1:2" s="35" customFormat="1" ht="15" customHeight="1">
      <c r="A634" s="38"/>
      <c r="B634" s="38"/>
    </row>
    <row r="635" spans="1:2" s="35" customFormat="1" ht="15" customHeight="1">
      <c r="A635" s="38"/>
      <c r="B635" s="38"/>
    </row>
    <row r="636" spans="1:2" s="35" customFormat="1" ht="15" customHeight="1">
      <c r="A636" s="38"/>
      <c r="B636" s="38"/>
    </row>
    <row r="637" spans="1:2" s="35" customFormat="1" ht="15" customHeight="1">
      <c r="A637" s="38"/>
      <c r="B637" s="38"/>
    </row>
    <row r="638" spans="1:2" s="35" customFormat="1" ht="15" customHeight="1">
      <c r="A638" s="38"/>
      <c r="B638" s="38"/>
    </row>
    <row r="639" spans="1:2" s="35" customFormat="1" ht="15" customHeight="1">
      <c r="A639" s="38"/>
      <c r="B639" s="38"/>
    </row>
    <row r="640" spans="1:2" s="35" customFormat="1" ht="15" customHeight="1">
      <c r="A640" s="38"/>
      <c r="B640" s="38"/>
    </row>
    <row r="641" spans="1:19" s="35" customFormat="1" ht="15" customHeight="1">
      <c r="A641" s="38"/>
      <c r="B641" s="38"/>
    </row>
    <row r="642" spans="1:19" s="35" customFormat="1" ht="15" customHeight="1">
      <c r="A642" s="38"/>
      <c r="B642" s="38"/>
    </row>
    <row r="643" spans="1:19" s="35" customFormat="1" ht="15" customHeight="1">
      <c r="A643" s="1214"/>
      <c r="B643" s="1215"/>
      <c r="C643" s="1215"/>
      <c r="D643" s="1215"/>
      <c r="E643" s="1215"/>
      <c r="F643" s="1215"/>
      <c r="G643" s="1215"/>
      <c r="H643" s="1215"/>
      <c r="I643" s="1215"/>
      <c r="J643" s="1215"/>
      <c r="K643" s="1215"/>
      <c r="L643" s="1215"/>
      <c r="M643" s="1215"/>
      <c r="N643" s="1215"/>
      <c r="O643" s="1215"/>
      <c r="P643" s="1215"/>
      <c r="Q643" s="1215"/>
      <c r="R643" s="1215"/>
      <c r="S643" s="1215"/>
    </row>
    <row r="644" spans="1:19" s="35" customFormat="1" ht="15" customHeight="1">
      <c r="A644" s="38"/>
      <c r="B644" s="38"/>
    </row>
    <row r="645" spans="1:19" s="35" customFormat="1" ht="15" customHeight="1">
      <c r="A645" s="38"/>
      <c r="B645" s="38"/>
    </row>
    <row r="646" spans="1:19" s="35" customFormat="1" ht="15" customHeight="1">
      <c r="A646" s="38"/>
      <c r="B646" s="38"/>
    </row>
    <row r="647" spans="1:19" s="35" customFormat="1" ht="15" customHeight="1">
      <c r="A647" s="38"/>
      <c r="B647" s="38"/>
    </row>
    <row r="648" spans="1:19" s="35" customFormat="1" ht="15" customHeight="1">
      <c r="A648" s="38"/>
      <c r="B648" s="38"/>
    </row>
    <row r="649" spans="1:19" s="35" customFormat="1" ht="15" customHeight="1">
      <c r="A649" s="38"/>
      <c r="B649" s="38"/>
    </row>
    <row r="650" spans="1:19" s="35" customFormat="1" ht="15" customHeight="1">
      <c r="A650" s="38"/>
      <c r="B650" s="38"/>
    </row>
    <row r="651" spans="1:19" s="35" customFormat="1" ht="15" customHeight="1">
      <c r="A651" s="38"/>
      <c r="B651" s="38"/>
    </row>
    <row r="652" spans="1:19" s="35" customFormat="1" ht="15" customHeight="1">
      <c r="A652" s="38"/>
      <c r="B652" s="38"/>
    </row>
    <row r="653" spans="1:19" s="35" customFormat="1" ht="15" customHeight="1">
      <c r="A653" s="38"/>
      <c r="B653" s="38"/>
    </row>
    <row r="654" spans="1:19" s="35" customFormat="1" ht="15" customHeight="1">
      <c r="A654" s="38"/>
      <c r="B654" s="38"/>
    </row>
    <row r="655" spans="1:19" s="35" customFormat="1" ht="15" customHeight="1">
      <c r="A655" s="38"/>
      <c r="B655" s="38"/>
    </row>
    <row r="656" spans="1:19" s="35" customFormat="1" ht="15" customHeight="1">
      <c r="A656" s="38"/>
      <c r="B656" s="38"/>
    </row>
    <row r="657" spans="1:2" s="35" customFormat="1" ht="15" customHeight="1">
      <c r="A657" s="38"/>
      <c r="B657" s="38"/>
    </row>
    <row r="658" spans="1:2" s="35" customFormat="1" ht="15" customHeight="1">
      <c r="A658" s="38"/>
      <c r="B658" s="38"/>
    </row>
    <row r="659" spans="1:2" s="35" customFormat="1" ht="15" customHeight="1">
      <c r="A659" s="38"/>
      <c r="B659" s="38"/>
    </row>
    <row r="660" spans="1:2" s="35" customFormat="1" ht="15" customHeight="1">
      <c r="A660" s="38"/>
      <c r="B660" s="38"/>
    </row>
    <row r="661" spans="1:2" s="35" customFormat="1" ht="15" customHeight="1">
      <c r="A661" s="38"/>
      <c r="B661" s="38"/>
    </row>
    <row r="662" spans="1:2" s="35" customFormat="1" ht="15" customHeight="1">
      <c r="A662" s="38"/>
      <c r="B662" s="38"/>
    </row>
    <row r="663" spans="1:2" s="35" customFormat="1" ht="15" customHeight="1">
      <c r="A663" s="38"/>
      <c r="B663" s="38"/>
    </row>
    <row r="664" spans="1:2" s="35" customFormat="1" ht="15" customHeight="1">
      <c r="A664" s="38"/>
      <c r="B664" s="38"/>
    </row>
    <row r="665" spans="1:2" s="35" customFormat="1" ht="15" customHeight="1">
      <c r="A665" s="38"/>
      <c r="B665" s="38"/>
    </row>
    <row r="666" spans="1:2" s="35" customFormat="1" ht="15" customHeight="1">
      <c r="A666" s="38"/>
      <c r="B666" s="38"/>
    </row>
    <row r="667" spans="1:2" s="35" customFormat="1" ht="15" customHeight="1">
      <c r="A667" s="38"/>
      <c r="B667" s="38"/>
    </row>
    <row r="668" spans="1:2" s="35" customFormat="1" ht="15" customHeight="1">
      <c r="A668" s="38"/>
      <c r="B668" s="38"/>
    </row>
    <row r="669" spans="1:2" s="35" customFormat="1" ht="15" customHeight="1">
      <c r="A669" s="38"/>
      <c r="B669" s="38"/>
    </row>
    <row r="670" spans="1:2" s="35" customFormat="1" ht="15" customHeight="1">
      <c r="A670" s="38"/>
      <c r="B670" s="38"/>
    </row>
    <row r="671" spans="1:2" s="35" customFormat="1" ht="15" customHeight="1">
      <c r="A671" s="38"/>
      <c r="B671" s="38"/>
    </row>
    <row r="672" spans="1:2" s="35" customFormat="1" ht="15" customHeight="1">
      <c r="A672" s="38"/>
      <c r="B672" s="38"/>
    </row>
    <row r="673" spans="1:2" s="35" customFormat="1" ht="15" customHeight="1">
      <c r="A673" s="38"/>
      <c r="B673" s="38"/>
    </row>
    <row r="674" spans="1:2" s="35" customFormat="1" ht="15" customHeight="1">
      <c r="A674" s="38"/>
      <c r="B674" s="38"/>
    </row>
    <row r="675" spans="1:2" s="35" customFormat="1" ht="15" customHeight="1">
      <c r="A675" s="38"/>
      <c r="B675" s="38"/>
    </row>
    <row r="676" spans="1:2" s="35" customFormat="1" ht="15" customHeight="1">
      <c r="A676" s="38"/>
      <c r="B676" s="38"/>
    </row>
    <row r="677" spans="1:2" s="35" customFormat="1" ht="15" customHeight="1">
      <c r="A677" s="38"/>
      <c r="B677" s="38"/>
    </row>
    <row r="678" spans="1:2" s="35" customFormat="1" ht="15" customHeight="1">
      <c r="A678" s="38"/>
      <c r="B678" s="38"/>
    </row>
    <row r="679" spans="1:2" s="35" customFormat="1" ht="15" customHeight="1">
      <c r="A679" s="38"/>
      <c r="B679" s="38"/>
    </row>
    <row r="680" spans="1:2" s="35" customFormat="1" ht="15" customHeight="1">
      <c r="A680" s="38"/>
      <c r="B680" s="38"/>
    </row>
    <row r="681" spans="1:2" s="35" customFormat="1" ht="15" customHeight="1">
      <c r="A681" s="38"/>
      <c r="B681" s="38"/>
    </row>
    <row r="682" spans="1:2" s="35" customFormat="1" ht="15" customHeight="1">
      <c r="A682" s="38"/>
      <c r="B682" s="38"/>
    </row>
    <row r="683" spans="1:2" s="35" customFormat="1" ht="15" customHeight="1">
      <c r="A683" s="38"/>
      <c r="B683" s="38"/>
    </row>
    <row r="684" spans="1:2" s="35" customFormat="1" ht="15" customHeight="1">
      <c r="A684" s="38"/>
      <c r="B684" s="38"/>
    </row>
    <row r="685" spans="1:2" s="35" customFormat="1" ht="15" customHeight="1">
      <c r="A685" s="38"/>
      <c r="B685" s="38"/>
    </row>
    <row r="686" spans="1:2" s="35" customFormat="1" ht="15" customHeight="1">
      <c r="A686" s="38"/>
      <c r="B686" s="38"/>
    </row>
    <row r="687" spans="1:2" s="35" customFormat="1" ht="15" customHeight="1">
      <c r="A687" s="38"/>
      <c r="B687" s="38"/>
    </row>
    <row r="688" spans="1:2" s="35" customFormat="1" ht="15" customHeight="1">
      <c r="A688" s="38"/>
      <c r="B688" s="38"/>
    </row>
    <row r="689" spans="1:2" s="35" customFormat="1" ht="15" customHeight="1">
      <c r="A689" s="38"/>
      <c r="B689" s="38"/>
    </row>
    <row r="690" spans="1:2" s="35" customFormat="1" ht="15" customHeight="1">
      <c r="A690" s="38"/>
      <c r="B690" s="38"/>
    </row>
    <row r="691" spans="1:2" s="35" customFormat="1" ht="15" customHeight="1">
      <c r="A691" s="38"/>
      <c r="B691" s="38"/>
    </row>
    <row r="692" spans="1:2" s="35" customFormat="1" ht="15" customHeight="1">
      <c r="A692" s="38"/>
      <c r="B692" s="38"/>
    </row>
    <row r="693" spans="1:2" s="35" customFormat="1" ht="15" customHeight="1">
      <c r="A693" s="38"/>
      <c r="B693" s="38"/>
    </row>
    <row r="694" spans="1:2" s="35" customFormat="1" ht="15" customHeight="1">
      <c r="A694" s="38"/>
      <c r="B694" s="38"/>
    </row>
    <row r="695" spans="1:2" s="35" customFormat="1" ht="15" customHeight="1">
      <c r="A695" s="38"/>
      <c r="B695" s="38"/>
    </row>
    <row r="696" spans="1:2" s="35" customFormat="1" ht="15" customHeight="1">
      <c r="A696" s="38"/>
      <c r="B696" s="38"/>
    </row>
    <row r="697" spans="1:2" s="35" customFormat="1" ht="15" customHeight="1">
      <c r="A697" s="38"/>
      <c r="B697" s="38"/>
    </row>
    <row r="698" spans="1:2" s="35" customFormat="1" ht="15" customHeight="1">
      <c r="A698" s="38"/>
      <c r="B698" s="38"/>
    </row>
    <row r="699" spans="1:2" s="35" customFormat="1" ht="15" customHeight="1">
      <c r="A699" s="38"/>
      <c r="B699" s="38"/>
    </row>
    <row r="700" spans="1:2" s="35" customFormat="1" ht="15" customHeight="1">
      <c r="A700" s="38"/>
      <c r="B700" s="38"/>
    </row>
    <row r="701" spans="1:2" s="35" customFormat="1" ht="15" customHeight="1">
      <c r="A701" s="38"/>
      <c r="B701" s="38"/>
    </row>
    <row r="702" spans="1:2" s="35" customFormat="1" ht="15" customHeight="1">
      <c r="A702" s="38"/>
      <c r="B702" s="38"/>
    </row>
    <row r="703" spans="1:2" s="35" customFormat="1" ht="15" customHeight="1">
      <c r="A703" s="38"/>
      <c r="B703" s="38"/>
    </row>
    <row r="704" spans="1:2" s="35" customFormat="1" ht="15" customHeight="1">
      <c r="A704" s="38"/>
      <c r="B704" s="38"/>
    </row>
    <row r="705" spans="1:2" s="35" customFormat="1" ht="15" customHeight="1">
      <c r="A705" s="38"/>
      <c r="B705" s="38"/>
    </row>
    <row r="706" spans="1:2" s="35" customFormat="1" ht="15" customHeight="1">
      <c r="A706" s="38"/>
      <c r="B706" s="38"/>
    </row>
    <row r="707" spans="1:2" s="35" customFormat="1" ht="15" customHeight="1">
      <c r="A707" s="38"/>
      <c r="B707" s="38"/>
    </row>
    <row r="708" spans="1:2" s="35" customFormat="1" ht="15" customHeight="1">
      <c r="A708" s="38"/>
      <c r="B708" s="38"/>
    </row>
    <row r="709" spans="1:2" s="35" customFormat="1" ht="15" customHeight="1">
      <c r="A709" s="38"/>
      <c r="B709" s="38"/>
    </row>
    <row r="710" spans="1:2" s="35" customFormat="1" ht="15" customHeight="1">
      <c r="A710" s="38"/>
      <c r="B710" s="38"/>
    </row>
    <row r="711" spans="1:2" s="35" customFormat="1" ht="15" customHeight="1">
      <c r="A711" s="38"/>
      <c r="B711" s="38"/>
    </row>
    <row r="712" spans="1:2" s="35" customFormat="1" ht="15" customHeight="1">
      <c r="A712" s="38"/>
      <c r="B712" s="38"/>
    </row>
    <row r="713" spans="1:2" s="35" customFormat="1" ht="15" customHeight="1">
      <c r="A713" s="38"/>
      <c r="B713" s="38"/>
    </row>
    <row r="714" spans="1:2" s="35" customFormat="1" ht="15" customHeight="1">
      <c r="A714" s="38"/>
      <c r="B714" s="38"/>
    </row>
    <row r="715" spans="1:2" s="35" customFormat="1" ht="15" customHeight="1">
      <c r="A715" s="38"/>
      <c r="B715" s="38"/>
    </row>
    <row r="716" spans="1:2" s="35" customFormat="1" ht="15" customHeight="1">
      <c r="A716" s="38"/>
      <c r="B716" s="38"/>
    </row>
    <row r="717" spans="1:2" s="35" customFormat="1" ht="15" customHeight="1">
      <c r="A717" s="38"/>
      <c r="B717" s="38"/>
    </row>
    <row r="718" spans="1:2" s="35" customFormat="1" ht="15" customHeight="1">
      <c r="A718" s="38"/>
      <c r="B718" s="38"/>
    </row>
    <row r="719" spans="1:2" s="35" customFormat="1" ht="15" customHeight="1">
      <c r="A719" s="38"/>
      <c r="B719" s="38"/>
    </row>
    <row r="720" spans="1:2" s="35" customFormat="1" ht="15" customHeight="1">
      <c r="A720" s="38"/>
      <c r="B720" s="38"/>
    </row>
    <row r="721" spans="1:2" s="35" customFormat="1" ht="15" customHeight="1">
      <c r="A721" s="38"/>
      <c r="B721" s="38"/>
    </row>
    <row r="722" spans="1:2" s="35" customFormat="1" ht="15" customHeight="1">
      <c r="A722" s="38"/>
      <c r="B722" s="38"/>
    </row>
    <row r="723" spans="1:2" s="35" customFormat="1" ht="15" customHeight="1">
      <c r="A723" s="38"/>
      <c r="B723" s="38"/>
    </row>
    <row r="724" spans="1:2" s="35" customFormat="1" ht="15" customHeight="1">
      <c r="A724" s="38"/>
      <c r="B724" s="38"/>
    </row>
    <row r="725" spans="1:2" s="35" customFormat="1" ht="15" customHeight="1">
      <c r="A725" s="38"/>
      <c r="B725" s="38"/>
    </row>
    <row r="726" spans="1:2" s="35" customFormat="1" ht="15" customHeight="1">
      <c r="A726" s="38"/>
      <c r="B726" s="38"/>
    </row>
    <row r="727" spans="1:2" s="35" customFormat="1" ht="15" customHeight="1">
      <c r="A727" s="38"/>
      <c r="B727" s="38"/>
    </row>
    <row r="728" spans="1:2" s="35" customFormat="1" ht="15" customHeight="1">
      <c r="A728" s="38"/>
      <c r="B728" s="38"/>
    </row>
    <row r="729" spans="1:2" s="35" customFormat="1" ht="15" customHeight="1">
      <c r="A729" s="38"/>
      <c r="B729" s="38"/>
    </row>
    <row r="730" spans="1:2" s="35" customFormat="1" ht="15" customHeight="1">
      <c r="A730" s="38"/>
      <c r="B730" s="38"/>
    </row>
    <row r="731" spans="1:2" s="35" customFormat="1" ht="15" customHeight="1">
      <c r="A731" s="38"/>
      <c r="B731" s="38"/>
    </row>
    <row r="732" spans="1:2" s="35" customFormat="1" ht="15" customHeight="1">
      <c r="A732" s="38"/>
      <c r="B732" s="38"/>
    </row>
    <row r="733" spans="1:2" s="35" customFormat="1" ht="15" customHeight="1">
      <c r="A733" s="38"/>
      <c r="B733" s="38"/>
    </row>
    <row r="734" spans="1:2" s="35" customFormat="1" ht="15" customHeight="1">
      <c r="A734" s="38"/>
      <c r="B734" s="38"/>
    </row>
  </sheetData>
  <sheetProtection password="CC3D" sheet="1" selectLockedCells="1"/>
  <mergeCells count="2813">
    <mergeCell ref="A643:S643"/>
    <mergeCell ref="A576:S576"/>
    <mergeCell ref="A589:S589"/>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6"/>
  <sheetViews>
    <sheetView view="pageBreakPreview" topLeftCell="A70" zoomScale="90" zoomScaleNormal="100" zoomScaleSheetLayoutView="90" zoomScalePageLayoutView="124" workbookViewId="0">
      <selection activeCell="B78" sqref="B78:I78"/>
    </sheetView>
  </sheetViews>
  <sheetFormatPr defaultColWidth="9" defaultRowHeight="16.5"/>
  <cols>
    <col min="1" max="1" width="7.5" style="39" customWidth="1"/>
    <col min="2" max="2" width="20.5" style="2" customWidth="1"/>
    <col min="3" max="3" width="9.5" style="2" customWidth="1"/>
    <col min="4" max="4" width="16.625" style="2" customWidth="1"/>
    <col min="5" max="5" width="1.875" style="2" customWidth="1"/>
    <col min="6" max="6" width="3.875" style="2" customWidth="1"/>
    <col min="7" max="7" width="4" style="35" customWidth="1"/>
    <col min="8" max="8" width="4.875" style="3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11" customFormat="1" ht="22.5" customHeight="1">
      <c r="A1" s="866" t="s">
        <v>1456</v>
      </c>
      <c r="B1" s="866"/>
      <c r="C1" s="866"/>
      <c r="D1" s="866"/>
      <c r="E1" s="344"/>
      <c r="F1" s="344"/>
      <c r="G1" s="344"/>
      <c r="H1" s="865" t="s">
        <v>1331</v>
      </c>
      <c r="I1" s="865"/>
      <c r="J1" s="865"/>
      <c r="K1" s="865"/>
      <c r="L1" s="865"/>
      <c r="M1" s="865"/>
      <c r="N1" s="1230" t="s">
        <v>1009</v>
      </c>
      <c r="O1" s="1230"/>
      <c r="P1" s="1230"/>
      <c r="Q1" s="1230"/>
      <c r="R1" s="1230"/>
    </row>
    <row r="2" spans="1:18" s="11" customFormat="1" ht="19.5" customHeight="1">
      <c r="A2" s="854" t="s">
        <v>1010</v>
      </c>
      <c r="B2" s="854"/>
      <c r="C2" s="854"/>
      <c r="D2" s="854"/>
      <c r="E2" s="854"/>
      <c r="F2" s="854"/>
      <c r="G2" s="854"/>
      <c r="H2" s="854"/>
      <c r="I2" s="854"/>
      <c r="J2" s="854"/>
      <c r="K2" s="854"/>
      <c r="L2" s="854"/>
      <c r="M2" s="854"/>
      <c r="N2" s="854"/>
      <c r="O2" s="854"/>
      <c r="P2" s="854"/>
      <c r="Q2" s="854"/>
      <c r="R2" s="854"/>
    </row>
    <row r="3" spans="1:18" s="11" customFormat="1" ht="30.75" customHeight="1">
      <c r="A3" s="855" t="s">
        <v>1011</v>
      </c>
      <c r="B3" s="855"/>
      <c r="C3" s="855"/>
      <c r="D3" s="855"/>
      <c r="E3" s="855"/>
      <c r="F3" s="855"/>
      <c r="G3" s="855"/>
      <c r="H3" s="855"/>
      <c r="I3" s="855"/>
      <c r="J3" s="855"/>
      <c r="K3" s="855"/>
      <c r="L3" s="855"/>
      <c r="M3" s="855"/>
      <c r="N3" s="855"/>
      <c r="O3" s="855"/>
      <c r="P3" s="855"/>
      <c r="Q3" s="855"/>
      <c r="R3" s="855"/>
    </row>
    <row r="4" spans="1:18" s="11" customFormat="1" ht="18" customHeight="1">
      <c r="A4" s="12" t="s">
        <v>329</v>
      </c>
      <c r="B4" s="834" t="s">
        <v>330</v>
      </c>
      <c r="C4" s="834"/>
      <c r="D4" s="1232" t="s">
        <v>1462</v>
      </c>
      <c r="E4" s="1232"/>
      <c r="F4" s="1232"/>
      <c r="G4" s="1234"/>
      <c r="H4" s="1234"/>
      <c r="I4" s="1234"/>
      <c r="J4" s="1234"/>
      <c r="K4" s="1234"/>
      <c r="L4" s="1234"/>
      <c r="M4" s="1234"/>
      <c r="N4" s="1234"/>
      <c r="O4" s="1234"/>
      <c r="P4" s="1234"/>
      <c r="Q4" s="1234"/>
      <c r="R4" s="1234"/>
    </row>
    <row r="5" spans="1:18" s="11" customFormat="1" ht="18" customHeight="1">
      <c r="A5" s="346"/>
      <c r="B5" s="1231" t="s">
        <v>331</v>
      </c>
      <c r="C5" s="1231"/>
      <c r="D5" s="1233" t="s">
        <v>1461</v>
      </c>
      <c r="E5" s="1233"/>
      <c r="F5" s="1233"/>
      <c r="G5" s="1235"/>
      <c r="H5" s="1235"/>
      <c r="I5" s="1235"/>
      <c r="J5" s="1235"/>
      <c r="K5" s="1235"/>
      <c r="L5" s="1235"/>
      <c r="M5" s="1235"/>
      <c r="N5" s="1235"/>
      <c r="O5" s="1235"/>
      <c r="P5" s="1235"/>
      <c r="Q5" s="1235"/>
      <c r="R5" s="1235"/>
    </row>
    <row r="6" spans="1:18" s="11" customFormat="1" ht="16.5" customHeight="1">
      <c r="A6" s="14" t="s">
        <v>332</v>
      </c>
      <c r="B6" s="44" t="s">
        <v>1012</v>
      </c>
      <c r="C6" s="1238" t="s">
        <v>334</v>
      </c>
      <c r="D6" s="1238"/>
      <c r="E6" s="1238"/>
      <c r="F6" s="1238"/>
      <c r="G6" s="1238"/>
      <c r="H6" s="1238"/>
      <c r="I6" s="1239"/>
      <c r="J6" s="837" t="s">
        <v>1457</v>
      </c>
      <c r="K6" s="838"/>
      <c r="L6" s="838"/>
      <c r="M6" s="838"/>
      <c r="N6" s="838"/>
      <c r="O6" s="838"/>
      <c r="P6" s="838"/>
      <c r="Q6" s="838"/>
      <c r="R6" s="838"/>
    </row>
    <row r="7" spans="1:18" s="11" customFormat="1" ht="31.5" customHeight="1">
      <c r="A7" s="15"/>
      <c r="B7" s="347" t="s">
        <v>1478</v>
      </c>
      <c r="C7" s="841" t="s">
        <v>336</v>
      </c>
      <c r="D7" s="841"/>
      <c r="E7" s="841"/>
      <c r="F7" s="841"/>
      <c r="G7" s="841"/>
      <c r="H7" s="841"/>
      <c r="I7" s="842"/>
      <c r="J7" s="839"/>
      <c r="K7" s="840"/>
      <c r="L7" s="840"/>
      <c r="M7" s="840"/>
      <c r="N7" s="840"/>
      <c r="O7" s="840"/>
      <c r="P7" s="840"/>
      <c r="Q7" s="840"/>
      <c r="R7" s="840"/>
    </row>
    <row r="8" spans="1:18" s="11" customFormat="1" ht="36" customHeight="1">
      <c r="A8" s="235" t="s">
        <v>1460</v>
      </c>
      <c r="B8" s="345" t="s">
        <v>337</v>
      </c>
      <c r="C8" s="1240" t="s">
        <v>338</v>
      </c>
      <c r="D8" s="1240"/>
      <c r="E8" s="1240"/>
      <c r="F8" s="1240"/>
      <c r="G8" s="1240"/>
      <c r="H8" s="1240"/>
      <c r="I8" s="1241"/>
      <c r="J8" s="1242" t="s">
        <v>1458</v>
      </c>
      <c r="K8" s="860"/>
      <c r="L8" s="861"/>
      <c r="M8" s="1242" t="s">
        <v>1459</v>
      </c>
      <c r="N8" s="860"/>
      <c r="O8" s="861"/>
      <c r="P8" s="859" t="s">
        <v>1337</v>
      </c>
      <c r="Q8" s="860"/>
      <c r="R8" s="860"/>
    </row>
    <row r="9" spans="1:18" s="11" customFormat="1" ht="18" customHeight="1">
      <c r="A9" s="16" t="s">
        <v>339</v>
      </c>
      <c r="B9" s="17"/>
      <c r="C9" s="18"/>
      <c r="D9" s="18"/>
      <c r="E9" s="19"/>
      <c r="F9" s="19"/>
      <c r="G9" s="19"/>
      <c r="H9" s="19"/>
      <c r="I9" s="20"/>
      <c r="J9" s="21"/>
      <c r="K9" s="21"/>
      <c r="L9" s="22"/>
      <c r="M9" s="21"/>
      <c r="N9" s="21"/>
      <c r="O9" s="22"/>
      <c r="P9" s="21"/>
      <c r="Q9" s="21"/>
      <c r="R9" s="21"/>
    </row>
    <row r="10" spans="1:18" s="11" customFormat="1" ht="27.75" customHeight="1">
      <c r="A10" s="281">
        <v>10100</v>
      </c>
      <c r="B10" s="280" t="s">
        <v>340</v>
      </c>
      <c r="C10" s="844" t="s">
        <v>1013</v>
      </c>
      <c r="D10" s="844"/>
      <c r="E10" s="844"/>
      <c r="F10" s="844"/>
      <c r="G10" s="844"/>
      <c r="H10" s="844"/>
      <c r="I10" s="845"/>
      <c r="J10" s="237"/>
      <c r="K10" s="1236"/>
      <c r="L10" s="1237"/>
      <c r="M10" s="238"/>
      <c r="N10" s="1236"/>
      <c r="O10" s="1237"/>
      <c r="P10" s="238"/>
      <c r="Q10" s="1236"/>
      <c r="R10" s="1236"/>
    </row>
    <row r="11" spans="1:18" s="11" customFormat="1" ht="50.25" customHeight="1">
      <c r="A11" s="295">
        <v>10101</v>
      </c>
      <c r="B11" s="348" t="s">
        <v>1463</v>
      </c>
      <c r="C11" s="1121" t="s">
        <v>342</v>
      </c>
      <c r="D11" s="1121"/>
      <c r="E11" s="1121"/>
      <c r="F11" s="1121"/>
      <c r="G11" s="1121"/>
      <c r="H11" s="1121"/>
      <c r="I11" s="1122"/>
      <c r="J11" s="250" t="s">
        <v>113</v>
      </c>
      <c r="K11" s="849">
        <v>0</v>
      </c>
      <c r="L11" s="850"/>
      <c r="M11" s="250" t="s">
        <v>113</v>
      </c>
      <c r="N11" s="849">
        <v>0</v>
      </c>
      <c r="O11" s="850"/>
      <c r="P11" s="250" t="s">
        <v>113</v>
      </c>
      <c r="Q11" s="851">
        <f t="shared" ref="Q11:Q18" si="0">K11+N11</f>
        <v>0</v>
      </c>
      <c r="R11" s="851"/>
    </row>
    <row r="12" spans="1:18" s="11" customFormat="1" ht="26.25" customHeight="1">
      <c r="A12" s="296">
        <v>10102</v>
      </c>
      <c r="B12" s="265" t="s">
        <v>343</v>
      </c>
      <c r="C12" s="833" t="s">
        <v>344</v>
      </c>
      <c r="D12" s="833"/>
      <c r="E12" s="296" t="s">
        <v>1014</v>
      </c>
      <c r="F12" s="349" t="s">
        <v>1015</v>
      </c>
      <c r="G12" s="240" t="s">
        <v>1016</v>
      </c>
      <c r="H12" s="241">
        <v>0</v>
      </c>
      <c r="I12" s="242" t="s">
        <v>52</v>
      </c>
      <c r="J12" s="240" t="s">
        <v>113</v>
      </c>
      <c r="K12" s="849">
        <v>0</v>
      </c>
      <c r="L12" s="850"/>
      <c r="M12" s="240" t="s">
        <v>113</v>
      </c>
      <c r="N12" s="849">
        <v>0</v>
      </c>
      <c r="O12" s="850"/>
      <c r="P12" s="240" t="s">
        <v>113</v>
      </c>
      <c r="Q12" s="851">
        <f t="shared" si="0"/>
        <v>0</v>
      </c>
      <c r="R12" s="851"/>
    </row>
    <row r="13" spans="1:18" s="11" customFormat="1" ht="15" customHeight="1">
      <c r="A13" s="296">
        <v>10103</v>
      </c>
      <c r="B13" s="265" t="s">
        <v>345</v>
      </c>
      <c r="C13" s="833" t="s">
        <v>346</v>
      </c>
      <c r="D13" s="833"/>
      <c r="E13" s="833"/>
      <c r="F13" s="833"/>
      <c r="G13" s="833"/>
      <c r="H13" s="833"/>
      <c r="I13" s="848"/>
      <c r="J13" s="250" t="s">
        <v>113</v>
      </c>
      <c r="K13" s="849">
        <v>0</v>
      </c>
      <c r="L13" s="850"/>
      <c r="M13" s="250" t="s">
        <v>113</v>
      </c>
      <c r="N13" s="849">
        <v>0</v>
      </c>
      <c r="O13" s="850"/>
      <c r="P13" s="250" t="s">
        <v>113</v>
      </c>
      <c r="Q13" s="851">
        <f t="shared" si="0"/>
        <v>0</v>
      </c>
      <c r="R13" s="851"/>
    </row>
    <row r="14" spans="1:18" s="11" customFormat="1" ht="26.25" customHeight="1">
      <c r="A14" s="296">
        <v>10104</v>
      </c>
      <c r="B14" s="265" t="s">
        <v>347</v>
      </c>
      <c r="C14" s="833" t="s">
        <v>348</v>
      </c>
      <c r="D14" s="833"/>
      <c r="E14" s="833"/>
      <c r="F14" s="833"/>
      <c r="G14" s="833"/>
      <c r="H14" s="833"/>
      <c r="I14" s="848"/>
      <c r="J14" s="240" t="s">
        <v>113</v>
      </c>
      <c r="K14" s="849">
        <v>0</v>
      </c>
      <c r="L14" s="850"/>
      <c r="M14" s="240" t="s">
        <v>113</v>
      </c>
      <c r="N14" s="849">
        <v>0</v>
      </c>
      <c r="O14" s="850"/>
      <c r="P14" s="240" t="s">
        <v>113</v>
      </c>
      <c r="Q14" s="851">
        <f t="shared" si="0"/>
        <v>0</v>
      </c>
      <c r="R14" s="851"/>
    </row>
    <row r="15" spans="1:18" s="11" customFormat="1" ht="18" customHeight="1">
      <c r="A15" s="244">
        <v>10105</v>
      </c>
      <c r="B15" s="350" t="s">
        <v>349</v>
      </c>
      <c r="C15" s="797" t="s">
        <v>1595</v>
      </c>
      <c r="D15" s="797"/>
      <c r="E15" s="797"/>
      <c r="F15" s="797"/>
      <c r="G15" s="797"/>
      <c r="H15" s="797"/>
      <c r="I15" s="829"/>
      <c r="J15" s="802" t="s">
        <v>113</v>
      </c>
      <c r="K15" s="798">
        <v>0</v>
      </c>
      <c r="L15" s="799"/>
      <c r="M15" s="804" t="s">
        <v>113</v>
      </c>
      <c r="N15" s="798">
        <v>0</v>
      </c>
      <c r="O15" s="799"/>
      <c r="P15" s="804" t="s">
        <v>113</v>
      </c>
      <c r="Q15" s="806">
        <f t="shared" si="0"/>
        <v>0</v>
      </c>
      <c r="R15" s="806"/>
    </row>
    <row r="16" spans="1:18" s="11" customFormat="1" ht="15" customHeight="1">
      <c r="A16" s="502"/>
      <c r="B16" s="795"/>
      <c r="C16" s="795"/>
      <c r="D16" s="795"/>
      <c r="E16" s="795"/>
      <c r="F16" s="795"/>
      <c r="G16" s="795"/>
      <c r="H16" s="795"/>
      <c r="I16" s="796"/>
      <c r="J16" s="827"/>
      <c r="K16" s="823"/>
      <c r="L16" s="824"/>
      <c r="M16" s="826"/>
      <c r="N16" s="823"/>
      <c r="O16" s="824"/>
      <c r="P16" s="826"/>
      <c r="Q16" s="825"/>
      <c r="R16" s="825"/>
    </row>
    <row r="17" spans="1:18" s="11" customFormat="1" ht="15" customHeight="1">
      <c r="A17" s="296">
        <v>10106</v>
      </c>
      <c r="B17" s="265" t="s">
        <v>1594</v>
      </c>
      <c r="C17" s="833" t="s">
        <v>1017</v>
      </c>
      <c r="D17" s="833"/>
      <c r="E17" s="833"/>
      <c r="F17" s="833"/>
      <c r="G17" s="833"/>
      <c r="H17" s="833"/>
      <c r="I17" s="848"/>
      <c r="J17" s="240" t="s">
        <v>113</v>
      </c>
      <c r="K17" s="849">
        <v>0</v>
      </c>
      <c r="L17" s="850"/>
      <c r="M17" s="240" t="s">
        <v>113</v>
      </c>
      <c r="N17" s="849">
        <v>0</v>
      </c>
      <c r="O17" s="850"/>
      <c r="P17" s="240" t="s">
        <v>113</v>
      </c>
      <c r="Q17" s="851">
        <f t="shared" si="0"/>
        <v>0</v>
      </c>
      <c r="R17" s="851"/>
    </row>
    <row r="18" spans="1:18" s="11" customFormat="1" ht="15" customHeight="1">
      <c r="A18" s="505">
        <v>10107</v>
      </c>
      <c r="B18" s="350" t="s">
        <v>507</v>
      </c>
      <c r="C18" s="797" t="s">
        <v>1596</v>
      </c>
      <c r="D18" s="797"/>
      <c r="E18" s="797"/>
      <c r="F18" s="797"/>
      <c r="G18" s="797"/>
      <c r="H18" s="797"/>
      <c r="I18" s="829"/>
      <c r="J18" s="802" t="s">
        <v>113</v>
      </c>
      <c r="K18" s="798">
        <v>0</v>
      </c>
      <c r="L18" s="799"/>
      <c r="M18" s="804" t="s">
        <v>113</v>
      </c>
      <c r="N18" s="798">
        <v>0</v>
      </c>
      <c r="O18" s="799"/>
      <c r="P18" s="804" t="s">
        <v>113</v>
      </c>
      <c r="Q18" s="806">
        <f t="shared" si="0"/>
        <v>0</v>
      </c>
      <c r="R18" s="806"/>
    </row>
    <row r="19" spans="1:18" s="11" customFormat="1" ht="15" customHeight="1" thickBot="1">
      <c r="A19" s="282"/>
      <c r="B19" s="795"/>
      <c r="C19" s="795"/>
      <c r="D19" s="795"/>
      <c r="E19" s="795"/>
      <c r="F19" s="795"/>
      <c r="G19" s="795"/>
      <c r="H19" s="795"/>
      <c r="I19" s="796"/>
      <c r="J19" s="803"/>
      <c r="K19" s="800"/>
      <c r="L19" s="801"/>
      <c r="M19" s="805"/>
      <c r="N19" s="800"/>
      <c r="O19" s="801"/>
      <c r="P19" s="805"/>
      <c r="Q19" s="807"/>
      <c r="R19" s="807"/>
    </row>
    <row r="20" spans="1:18" s="11" customFormat="1" ht="15" customHeight="1" thickTop="1">
      <c r="A20" s="1016" t="s">
        <v>1409</v>
      </c>
      <c r="B20" s="1016"/>
      <c r="C20" s="1016"/>
      <c r="D20" s="1016"/>
      <c r="E20" s="1016"/>
      <c r="F20" s="1016"/>
      <c r="G20" s="1016"/>
      <c r="H20" s="1016"/>
      <c r="I20" s="1017"/>
      <c r="J20" s="246" t="s">
        <v>113</v>
      </c>
      <c r="K20" s="816">
        <f>SUM(K11:L19)</f>
        <v>0</v>
      </c>
      <c r="L20" s="817"/>
      <c r="M20" s="246" t="s">
        <v>113</v>
      </c>
      <c r="N20" s="816">
        <f>SUM(N11:O19)</f>
        <v>0</v>
      </c>
      <c r="O20" s="817"/>
      <c r="P20" s="246" t="s">
        <v>113</v>
      </c>
      <c r="Q20" s="816">
        <f>SUM(Q11:R19)</f>
        <v>0</v>
      </c>
      <c r="R20" s="816"/>
    </row>
    <row r="21" spans="1:18" s="11" customFormat="1" ht="15" customHeight="1">
      <c r="A21" s="281">
        <v>10200</v>
      </c>
      <c r="B21" s="351" t="s">
        <v>351</v>
      </c>
      <c r="C21" s="819" t="s">
        <v>352</v>
      </c>
      <c r="D21" s="819"/>
      <c r="E21" s="819"/>
      <c r="F21" s="819"/>
      <c r="G21" s="819"/>
      <c r="H21" s="819"/>
      <c r="I21" s="820"/>
      <c r="J21" s="247"/>
      <c r="K21" s="1243"/>
      <c r="L21" s="1244"/>
      <c r="M21" s="248"/>
      <c r="N21" s="1243"/>
      <c r="O21" s="1244"/>
      <c r="P21" s="248"/>
      <c r="Q21" s="1243"/>
      <c r="R21" s="1243"/>
    </row>
    <row r="22" spans="1:18" s="11" customFormat="1" ht="15" customHeight="1">
      <c r="A22" s="295">
        <v>10201</v>
      </c>
      <c r="B22" s="353" t="s">
        <v>353</v>
      </c>
      <c r="C22" s="833" t="s">
        <v>354</v>
      </c>
      <c r="D22" s="833"/>
      <c r="E22" s="296" t="s">
        <v>1014</v>
      </c>
      <c r="F22" s="349" t="s">
        <v>1015</v>
      </c>
      <c r="G22" s="240" t="s">
        <v>1016</v>
      </c>
      <c r="H22" s="241">
        <v>0</v>
      </c>
      <c r="I22" s="242" t="s">
        <v>52</v>
      </c>
      <c r="J22" s="250" t="s">
        <v>113</v>
      </c>
      <c r="K22" s="849">
        <v>0</v>
      </c>
      <c r="L22" s="850"/>
      <c r="M22" s="250" t="s">
        <v>113</v>
      </c>
      <c r="N22" s="849">
        <v>0</v>
      </c>
      <c r="O22" s="850"/>
      <c r="P22" s="250" t="s">
        <v>113</v>
      </c>
      <c r="Q22" s="851">
        <f t="shared" ref="Q22:Q28" si="1">K22+N22</f>
        <v>0</v>
      </c>
      <c r="R22" s="851"/>
    </row>
    <row r="23" spans="1:18" s="11" customFormat="1" ht="15" customHeight="1">
      <c r="A23" s="295">
        <v>10202</v>
      </c>
      <c r="B23" s="353" t="s">
        <v>355</v>
      </c>
      <c r="C23" s="833" t="s">
        <v>356</v>
      </c>
      <c r="D23" s="833"/>
      <c r="E23" s="296" t="s">
        <v>1014</v>
      </c>
      <c r="F23" s="349" t="s">
        <v>1015</v>
      </c>
      <c r="G23" s="240" t="s">
        <v>1016</v>
      </c>
      <c r="H23" s="241">
        <v>0</v>
      </c>
      <c r="I23" s="242" t="s">
        <v>52</v>
      </c>
      <c r="J23" s="250" t="s">
        <v>113</v>
      </c>
      <c r="K23" s="849">
        <v>0</v>
      </c>
      <c r="L23" s="850"/>
      <c r="M23" s="240" t="s">
        <v>113</v>
      </c>
      <c r="N23" s="849">
        <v>0</v>
      </c>
      <c r="O23" s="850"/>
      <c r="P23" s="250" t="s">
        <v>113</v>
      </c>
      <c r="Q23" s="851">
        <f t="shared" si="1"/>
        <v>0</v>
      </c>
      <c r="R23" s="851"/>
    </row>
    <row r="24" spans="1:18" s="11" customFormat="1" ht="15" customHeight="1">
      <c r="A24" s="296">
        <v>10203</v>
      </c>
      <c r="B24" s="303" t="s">
        <v>357</v>
      </c>
      <c r="C24" s="833" t="s">
        <v>1018</v>
      </c>
      <c r="D24" s="833"/>
      <c r="E24" s="296" t="s">
        <v>1014</v>
      </c>
      <c r="F24" s="349" t="s">
        <v>1015</v>
      </c>
      <c r="G24" s="240" t="s">
        <v>1016</v>
      </c>
      <c r="H24" s="241">
        <v>0</v>
      </c>
      <c r="I24" s="242" t="s">
        <v>52</v>
      </c>
      <c r="J24" s="240" t="s">
        <v>113</v>
      </c>
      <c r="K24" s="849">
        <v>0</v>
      </c>
      <c r="L24" s="850"/>
      <c r="M24" s="240" t="s">
        <v>113</v>
      </c>
      <c r="N24" s="849">
        <v>0</v>
      </c>
      <c r="O24" s="850"/>
      <c r="P24" s="240" t="s">
        <v>113</v>
      </c>
      <c r="Q24" s="851">
        <f t="shared" si="1"/>
        <v>0</v>
      </c>
      <c r="R24" s="851"/>
    </row>
    <row r="25" spans="1:18" s="11" customFormat="1" ht="15" customHeight="1">
      <c r="A25" s="296">
        <v>10204</v>
      </c>
      <c r="B25" s="303" t="s">
        <v>359</v>
      </c>
      <c r="C25" s="833" t="s">
        <v>1019</v>
      </c>
      <c r="D25" s="833"/>
      <c r="E25" s="296" t="s">
        <v>1014</v>
      </c>
      <c r="F25" s="349" t="s">
        <v>1015</v>
      </c>
      <c r="G25" s="240" t="s">
        <v>1016</v>
      </c>
      <c r="H25" s="241">
        <v>0</v>
      </c>
      <c r="I25" s="242" t="s">
        <v>52</v>
      </c>
      <c r="J25" s="240" t="s">
        <v>113</v>
      </c>
      <c r="K25" s="849">
        <v>0</v>
      </c>
      <c r="L25" s="850"/>
      <c r="M25" s="240" t="s">
        <v>113</v>
      </c>
      <c r="N25" s="849">
        <v>0</v>
      </c>
      <c r="O25" s="850"/>
      <c r="P25" s="240" t="s">
        <v>113</v>
      </c>
      <c r="Q25" s="851">
        <f t="shared" si="1"/>
        <v>0</v>
      </c>
      <c r="R25" s="851"/>
    </row>
    <row r="26" spans="1:18" s="11" customFormat="1" ht="39.75" customHeight="1">
      <c r="A26" s="295">
        <v>10205</v>
      </c>
      <c r="B26" s="304" t="s">
        <v>1020</v>
      </c>
      <c r="C26" s="833" t="s">
        <v>1021</v>
      </c>
      <c r="D26" s="833"/>
      <c r="E26" s="296" t="s">
        <v>1014</v>
      </c>
      <c r="F26" s="349" t="s">
        <v>1015</v>
      </c>
      <c r="G26" s="240" t="s">
        <v>1016</v>
      </c>
      <c r="H26" s="241">
        <v>0</v>
      </c>
      <c r="I26" s="242" t="s">
        <v>52</v>
      </c>
      <c r="J26" s="240" t="s">
        <v>113</v>
      </c>
      <c r="K26" s="849">
        <v>0</v>
      </c>
      <c r="L26" s="850"/>
      <c r="M26" s="240" t="s">
        <v>113</v>
      </c>
      <c r="N26" s="849">
        <v>0</v>
      </c>
      <c r="O26" s="850"/>
      <c r="P26" s="240" t="s">
        <v>113</v>
      </c>
      <c r="Q26" s="851">
        <f t="shared" si="1"/>
        <v>0</v>
      </c>
      <c r="R26" s="851"/>
    </row>
    <row r="27" spans="1:18" s="11" customFormat="1" ht="27" customHeight="1">
      <c r="A27" s="295">
        <v>10206</v>
      </c>
      <c r="B27" s="304" t="s">
        <v>1022</v>
      </c>
      <c r="C27" s="833" t="s">
        <v>1023</v>
      </c>
      <c r="D27" s="833"/>
      <c r="E27" s="296" t="s">
        <v>1014</v>
      </c>
      <c r="F27" s="349" t="s">
        <v>1015</v>
      </c>
      <c r="G27" s="240" t="s">
        <v>1016</v>
      </c>
      <c r="H27" s="241">
        <v>0</v>
      </c>
      <c r="I27" s="242" t="s">
        <v>52</v>
      </c>
      <c r="J27" s="240" t="s">
        <v>113</v>
      </c>
      <c r="K27" s="849">
        <v>0</v>
      </c>
      <c r="L27" s="850"/>
      <c r="M27" s="240" t="s">
        <v>113</v>
      </c>
      <c r="N27" s="849">
        <v>0</v>
      </c>
      <c r="O27" s="850"/>
      <c r="P27" s="240" t="s">
        <v>113</v>
      </c>
      <c r="Q27" s="851">
        <f t="shared" si="1"/>
        <v>0</v>
      </c>
      <c r="R27" s="851"/>
    </row>
    <row r="28" spans="1:18" s="11" customFormat="1" ht="15" customHeight="1">
      <c r="A28" s="282">
        <v>10207</v>
      </c>
      <c r="B28" s="352" t="s">
        <v>507</v>
      </c>
      <c r="C28" s="797" t="s">
        <v>1596</v>
      </c>
      <c r="D28" s="797"/>
      <c r="E28" s="797"/>
      <c r="F28" s="797"/>
      <c r="G28" s="797"/>
      <c r="H28" s="797"/>
      <c r="I28" s="829"/>
      <c r="J28" s="802" t="s">
        <v>113</v>
      </c>
      <c r="K28" s="798">
        <v>0</v>
      </c>
      <c r="L28" s="799"/>
      <c r="M28" s="804" t="s">
        <v>113</v>
      </c>
      <c r="N28" s="798">
        <v>0</v>
      </c>
      <c r="O28" s="799"/>
      <c r="P28" s="804" t="s">
        <v>113</v>
      </c>
      <c r="Q28" s="806">
        <f t="shared" si="1"/>
        <v>0</v>
      </c>
      <c r="R28" s="806"/>
    </row>
    <row r="29" spans="1:18" s="11" customFormat="1" ht="15" customHeight="1" thickBot="1">
      <c r="A29" s="282"/>
      <c r="B29" s="795"/>
      <c r="C29" s="795"/>
      <c r="D29" s="795"/>
      <c r="E29" s="795"/>
      <c r="F29" s="795"/>
      <c r="G29" s="795"/>
      <c r="H29" s="795"/>
      <c r="I29" s="796"/>
      <c r="J29" s="803"/>
      <c r="K29" s="800"/>
      <c r="L29" s="801"/>
      <c r="M29" s="805"/>
      <c r="N29" s="800"/>
      <c r="O29" s="801"/>
      <c r="P29" s="805"/>
      <c r="Q29" s="807"/>
      <c r="R29" s="807"/>
    </row>
    <row r="30" spans="1:18" s="11" customFormat="1" ht="15" customHeight="1" thickTop="1">
      <c r="A30" s="1016" t="s">
        <v>1409</v>
      </c>
      <c r="B30" s="1016"/>
      <c r="C30" s="1016"/>
      <c r="D30" s="1016"/>
      <c r="E30" s="1016"/>
      <c r="F30" s="1016"/>
      <c r="G30" s="1016"/>
      <c r="H30" s="1016"/>
      <c r="I30" s="1017"/>
      <c r="J30" s="311" t="s">
        <v>113</v>
      </c>
      <c r="K30" s="816">
        <f>SUM(K22:L29)</f>
        <v>0</v>
      </c>
      <c r="L30" s="817"/>
      <c r="M30" s="246" t="s">
        <v>113</v>
      </c>
      <c r="N30" s="816">
        <f>SUM(N22:O29)</f>
        <v>0</v>
      </c>
      <c r="O30" s="817"/>
      <c r="P30" s="246" t="s">
        <v>113</v>
      </c>
      <c r="Q30" s="816">
        <f>SUM(Q22:R29)</f>
        <v>0</v>
      </c>
      <c r="R30" s="816"/>
    </row>
    <row r="31" spans="1:18" s="11" customFormat="1" ht="15" customHeight="1">
      <c r="A31" s="281">
        <v>10300</v>
      </c>
      <c r="B31" s="280" t="s">
        <v>365</v>
      </c>
      <c r="C31" s="844" t="s">
        <v>366</v>
      </c>
      <c r="D31" s="844"/>
      <c r="E31" s="844"/>
      <c r="F31" s="844"/>
      <c r="G31" s="844"/>
      <c r="H31" s="844"/>
      <c r="I31" s="845"/>
      <c r="J31" s="247"/>
      <c r="K31" s="1243"/>
      <c r="L31" s="1244"/>
      <c r="M31" s="248"/>
      <c r="N31" s="1245"/>
      <c r="O31" s="1261"/>
      <c r="P31" s="248"/>
      <c r="Q31" s="1245"/>
      <c r="R31" s="1245"/>
    </row>
    <row r="32" spans="1:18" s="11" customFormat="1" ht="40.5" customHeight="1">
      <c r="A32" s="296">
        <v>10301</v>
      </c>
      <c r="B32" s="265" t="s">
        <v>521</v>
      </c>
      <c r="C32" s="833" t="s">
        <v>1465</v>
      </c>
      <c r="D32" s="833"/>
      <c r="E32" s="296" t="s">
        <v>1014</v>
      </c>
      <c r="F32" s="349" t="s">
        <v>1015</v>
      </c>
      <c r="G32" s="240" t="s">
        <v>1016</v>
      </c>
      <c r="H32" s="241">
        <v>0</v>
      </c>
      <c r="I32" s="242" t="s">
        <v>52</v>
      </c>
      <c r="J32" s="250" t="s">
        <v>113</v>
      </c>
      <c r="K32" s="823">
        <v>0</v>
      </c>
      <c r="L32" s="824"/>
      <c r="M32" s="250" t="s">
        <v>113</v>
      </c>
      <c r="N32" s="823">
        <v>0</v>
      </c>
      <c r="O32" s="824"/>
      <c r="P32" s="250" t="s">
        <v>113</v>
      </c>
      <c r="Q32" s="825">
        <f>K32+N32</f>
        <v>0</v>
      </c>
      <c r="R32" s="825"/>
    </row>
    <row r="33" spans="1:18" s="11" customFormat="1" ht="51" customHeight="1">
      <c r="A33" s="296">
        <v>10302</v>
      </c>
      <c r="B33" s="265" t="s">
        <v>1024</v>
      </c>
      <c r="C33" s="833" t="s">
        <v>1025</v>
      </c>
      <c r="D33" s="833"/>
      <c r="E33" s="296" t="s">
        <v>1014</v>
      </c>
      <c r="F33" s="349" t="s">
        <v>1015</v>
      </c>
      <c r="G33" s="240" t="s">
        <v>1016</v>
      </c>
      <c r="H33" s="241">
        <v>0</v>
      </c>
      <c r="I33" s="242" t="s">
        <v>52</v>
      </c>
      <c r="J33" s="250" t="s">
        <v>113</v>
      </c>
      <c r="K33" s="823">
        <v>0</v>
      </c>
      <c r="L33" s="824"/>
      <c r="M33" s="250" t="s">
        <v>113</v>
      </c>
      <c r="N33" s="823">
        <v>0</v>
      </c>
      <c r="O33" s="824"/>
      <c r="P33" s="250" t="s">
        <v>113</v>
      </c>
      <c r="Q33" s="825">
        <f>K33+N33</f>
        <v>0</v>
      </c>
      <c r="R33" s="825"/>
    </row>
    <row r="34" spans="1:18" s="11" customFormat="1" ht="78" customHeight="1">
      <c r="A34" s="296">
        <v>10303</v>
      </c>
      <c r="B34" s="265" t="s">
        <v>1026</v>
      </c>
      <c r="C34" s="833" t="s">
        <v>1027</v>
      </c>
      <c r="D34" s="833"/>
      <c r="E34" s="296" t="s">
        <v>1014</v>
      </c>
      <c r="F34" s="349" t="s">
        <v>1015</v>
      </c>
      <c r="G34" s="240" t="s">
        <v>1016</v>
      </c>
      <c r="H34" s="241">
        <v>0</v>
      </c>
      <c r="I34" s="242" t="s">
        <v>52</v>
      </c>
      <c r="J34" s="250" t="s">
        <v>113</v>
      </c>
      <c r="K34" s="823">
        <v>0</v>
      </c>
      <c r="L34" s="824"/>
      <c r="M34" s="250" t="s">
        <v>113</v>
      </c>
      <c r="N34" s="823">
        <v>0</v>
      </c>
      <c r="O34" s="824"/>
      <c r="P34" s="250" t="s">
        <v>113</v>
      </c>
      <c r="Q34" s="825">
        <f>K34+N34</f>
        <v>0</v>
      </c>
      <c r="R34" s="825"/>
    </row>
    <row r="35" spans="1:18" s="11" customFormat="1" ht="51.75" customHeight="1">
      <c r="A35" s="296">
        <v>10304</v>
      </c>
      <c r="B35" s="265" t="s">
        <v>1028</v>
      </c>
      <c r="C35" s="833" t="s">
        <v>1029</v>
      </c>
      <c r="D35" s="833"/>
      <c r="E35" s="296" t="s">
        <v>1014</v>
      </c>
      <c r="F35" s="349" t="s">
        <v>1015</v>
      </c>
      <c r="G35" s="240" t="s">
        <v>1016</v>
      </c>
      <c r="H35" s="241">
        <v>0</v>
      </c>
      <c r="I35" s="242" t="s">
        <v>52</v>
      </c>
      <c r="J35" s="250" t="s">
        <v>113</v>
      </c>
      <c r="K35" s="823">
        <v>0</v>
      </c>
      <c r="L35" s="824"/>
      <c r="M35" s="250" t="s">
        <v>113</v>
      </c>
      <c r="N35" s="823">
        <v>0</v>
      </c>
      <c r="O35" s="824"/>
      <c r="P35" s="250" t="s">
        <v>113</v>
      </c>
      <c r="Q35" s="825">
        <f>K35+N35</f>
        <v>0</v>
      </c>
      <c r="R35" s="825"/>
    </row>
    <row r="36" spans="1:18" s="11" customFormat="1" ht="15" customHeight="1">
      <c r="A36" s="244">
        <v>10305</v>
      </c>
      <c r="B36" s="495" t="s">
        <v>1570</v>
      </c>
      <c r="C36" s="797" t="s">
        <v>1596</v>
      </c>
      <c r="D36" s="797"/>
      <c r="E36" s="797"/>
      <c r="F36" s="797"/>
      <c r="G36" s="797"/>
      <c r="H36" s="797"/>
      <c r="I36" s="829"/>
      <c r="J36" s="802" t="s">
        <v>113</v>
      </c>
      <c r="K36" s="798">
        <v>0</v>
      </c>
      <c r="L36" s="799"/>
      <c r="M36" s="804" t="s">
        <v>113</v>
      </c>
      <c r="N36" s="798">
        <v>0</v>
      </c>
      <c r="O36" s="799"/>
      <c r="P36" s="804" t="s">
        <v>113</v>
      </c>
      <c r="Q36" s="806">
        <f>K36+N36</f>
        <v>0</v>
      </c>
      <c r="R36" s="806"/>
    </row>
    <row r="37" spans="1:18" s="11" customFormat="1" ht="15" customHeight="1" thickBot="1">
      <c r="A37" s="282"/>
      <c r="B37" s="795"/>
      <c r="C37" s="795"/>
      <c r="D37" s="795"/>
      <c r="E37" s="795"/>
      <c r="F37" s="795"/>
      <c r="G37" s="795"/>
      <c r="H37" s="795"/>
      <c r="I37" s="796"/>
      <c r="J37" s="803"/>
      <c r="K37" s="800"/>
      <c r="L37" s="801"/>
      <c r="M37" s="805"/>
      <c r="N37" s="800"/>
      <c r="O37" s="801"/>
      <c r="P37" s="805"/>
      <c r="Q37" s="807"/>
      <c r="R37" s="807"/>
    </row>
    <row r="38" spans="1:18" s="11" customFormat="1" ht="15" customHeight="1" thickTop="1">
      <c r="A38" s="1016" t="s">
        <v>1340</v>
      </c>
      <c r="B38" s="1016"/>
      <c r="C38" s="1016"/>
      <c r="D38" s="1016"/>
      <c r="E38" s="1016"/>
      <c r="F38" s="1016"/>
      <c r="G38" s="1016"/>
      <c r="H38" s="1016"/>
      <c r="I38" s="1017"/>
      <c r="J38" s="246" t="s">
        <v>113</v>
      </c>
      <c r="K38" s="816">
        <f>SUM(K32:L37)</f>
        <v>0</v>
      </c>
      <c r="L38" s="817"/>
      <c r="M38" s="246" t="s">
        <v>113</v>
      </c>
      <c r="N38" s="816">
        <f>SUM(N32:O37)</f>
        <v>0</v>
      </c>
      <c r="O38" s="817"/>
      <c r="P38" s="246" t="s">
        <v>113</v>
      </c>
      <c r="Q38" s="816">
        <f>SUM(Q32:R37)</f>
        <v>0</v>
      </c>
      <c r="R38" s="816"/>
    </row>
    <row r="39" spans="1:18" s="11" customFormat="1" ht="15" customHeight="1">
      <c r="A39" s="281">
        <v>10400</v>
      </c>
      <c r="B39" s="351" t="s">
        <v>372</v>
      </c>
      <c r="C39" s="819" t="s">
        <v>67</v>
      </c>
      <c r="D39" s="819"/>
      <c r="E39" s="819"/>
      <c r="F39" s="819"/>
      <c r="G39" s="819"/>
      <c r="H39" s="819"/>
      <c r="I39" s="820"/>
      <c r="J39" s="247"/>
      <c r="K39" s="1243"/>
      <c r="L39" s="1244"/>
      <c r="M39" s="248"/>
      <c r="N39" s="1243"/>
      <c r="O39" s="1244"/>
      <c r="P39" s="248"/>
      <c r="Q39" s="1243"/>
      <c r="R39" s="1243"/>
    </row>
    <row r="40" spans="1:18" s="11" customFormat="1" ht="15" customHeight="1">
      <c r="A40" s="296">
        <v>10401</v>
      </c>
      <c r="B40" s="349" t="s">
        <v>373</v>
      </c>
      <c r="C40" s="869" t="s">
        <v>374</v>
      </c>
      <c r="D40" s="869"/>
      <c r="E40" s="869"/>
      <c r="F40" s="869"/>
      <c r="G40" s="869"/>
      <c r="H40" s="869"/>
      <c r="I40" s="872"/>
      <c r="J40" s="240" t="s">
        <v>113</v>
      </c>
      <c r="K40" s="823">
        <v>0</v>
      </c>
      <c r="L40" s="824"/>
      <c r="M40" s="250" t="s">
        <v>113</v>
      </c>
      <c r="N40" s="823">
        <v>0</v>
      </c>
      <c r="O40" s="824"/>
      <c r="P40" s="250" t="s">
        <v>113</v>
      </c>
      <c r="Q40" s="825">
        <f>K40+N40</f>
        <v>0</v>
      </c>
      <c r="R40" s="825"/>
    </row>
    <row r="41" spans="1:18" s="11" customFormat="1" ht="15" customHeight="1">
      <c r="A41" s="505">
        <v>10402</v>
      </c>
      <c r="B41" s="512" t="s">
        <v>1570</v>
      </c>
      <c r="C41" s="810" t="s">
        <v>1596</v>
      </c>
      <c r="D41" s="810"/>
      <c r="E41" s="810"/>
      <c r="F41" s="810"/>
      <c r="G41" s="810"/>
      <c r="H41" s="810"/>
      <c r="I41" s="811"/>
      <c r="J41" s="802" t="s">
        <v>113</v>
      </c>
      <c r="K41" s="798">
        <v>0</v>
      </c>
      <c r="L41" s="799"/>
      <c r="M41" s="804" t="s">
        <v>113</v>
      </c>
      <c r="N41" s="798">
        <v>0</v>
      </c>
      <c r="O41" s="799"/>
      <c r="P41" s="804" t="s">
        <v>113</v>
      </c>
      <c r="Q41" s="806">
        <f>K41+N41</f>
        <v>0</v>
      </c>
      <c r="R41" s="806"/>
    </row>
    <row r="42" spans="1:18" s="11" customFormat="1" ht="15" customHeight="1" thickBot="1">
      <c r="A42" s="502"/>
      <c r="B42" s="795"/>
      <c r="C42" s="795"/>
      <c r="D42" s="795"/>
      <c r="E42" s="795"/>
      <c r="F42" s="795"/>
      <c r="G42" s="795"/>
      <c r="H42" s="795"/>
      <c r="I42" s="796"/>
      <c r="J42" s="803"/>
      <c r="K42" s="800"/>
      <c r="L42" s="801"/>
      <c r="M42" s="805"/>
      <c r="N42" s="800"/>
      <c r="O42" s="801"/>
      <c r="P42" s="805"/>
      <c r="Q42" s="807"/>
      <c r="R42" s="807"/>
    </row>
    <row r="43" spans="1:18" s="11" customFormat="1" ht="15" customHeight="1" thickTop="1" thickBot="1">
      <c r="A43" s="1016" t="s">
        <v>1409</v>
      </c>
      <c r="B43" s="1016"/>
      <c r="C43" s="1016"/>
      <c r="D43" s="1016"/>
      <c r="E43" s="1016"/>
      <c r="F43" s="1016"/>
      <c r="G43" s="1016"/>
      <c r="H43" s="1016"/>
      <c r="I43" s="1017"/>
      <c r="J43" s="255" t="s">
        <v>113</v>
      </c>
      <c r="K43" s="886">
        <f>SUM(K40:L42)</f>
        <v>0</v>
      </c>
      <c r="L43" s="887"/>
      <c r="M43" s="255" t="s">
        <v>113</v>
      </c>
      <c r="N43" s="886">
        <f>SUM(N40:O42)</f>
        <v>0</v>
      </c>
      <c r="O43" s="887"/>
      <c r="P43" s="255" t="s">
        <v>113</v>
      </c>
      <c r="Q43" s="886">
        <f>SUM(Q40:R42)</f>
        <v>0</v>
      </c>
      <c r="R43" s="886"/>
    </row>
    <row r="44" spans="1:18" s="11" customFormat="1" ht="15" customHeight="1" thickTop="1">
      <c r="A44" s="888" t="s">
        <v>1464</v>
      </c>
      <c r="B44" s="888"/>
      <c r="C44" s="888"/>
      <c r="D44" s="888"/>
      <c r="E44" s="888"/>
      <c r="F44" s="888"/>
      <c r="G44" s="888"/>
      <c r="H44" s="888"/>
      <c r="I44" s="889"/>
      <c r="J44" s="256" t="s">
        <v>113</v>
      </c>
      <c r="K44" s="890">
        <f>K20+K30+K38+K43</f>
        <v>0</v>
      </c>
      <c r="L44" s="891"/>
      <c r="M44" s="256" t="s">
        <v>113</v>
      </c>
      <c r="N44" s="890">
        <f>N20+N30+N38+N43</f>
        <v>0</v>
      </c>
      <c r="O44" s="891"/>
      <c r="P44" s="256" t="s">
        <v>113</v>
      </c>
      <c r="Q44" s="890">
        <f>Q20+Q30+Q38+Q43</f>
        <v>0</v>
      </c>
      <c r="R44" s="890"/>
    </row>
    <row r="45" spans="1:18" s="11" customFormat="1" ht="15" customHeight="1">
      <c r="A45" s="873" t="s">
        <v>1428</v>
      </c>
      <c r="B45" s="873"/>
      <c r="C45" s="873"/>
      <c r="D45" s="873"/>
      <c r="E45" s="873"/>
      <c r="F45" s="873"/>
      <c r="G45" s="873"/>
      <c r="H45" s="873"/>
      <c r="I45" s="874"/>
      <c r="J45" s="875" t="e">
        <f>K44/Q88*100%</f>
        <v>#DIV/0!</v>
      </c>
      <c r="K45" s="876"/>
      <c r="L45" s="877"/>
      <c r="M45" s="878" t="e">
        <f>N44/Q88*100%</f>
        <v>#DIV/0!</v>
      </c>
      <c r="N45" s="876"/>
      <c r="O45" s="877"/>
      <c r="P45" s="878" t="e">
        <f>Q44/Q88*100%</f>
        <v>#DIV/0!</v>
      </c>
      <c r="Q45" s="876"/>
      <c r="R45" s="876"/>
    </row>
    <row r="46" spans="1:18" s="11" customFormat="1" ht="16.5" customHeight="1">
      <c r="A46" s="1032" t="s">
        <v>1652</v>
      </c>
      <c r="B46" s="1247"/>
      <c r="C46" s="1247"/>
      <c r="D46" s="1247"/>
      <c r="E46" s="1247"/>
      <c r="F46" s="1247"/>
      <c r="G46" s="1247"/>
      <c r="H46" s="1247"/>
      <c r="I46" s="1247"/>
      <c r="J46" s="1247"/>
      <c r="K46" s="1247"/>
      <c r="L46" s="1247"/>
      <c r="M46" s="1247"/>
      <c r="N46" s="1247"/>
      <c r="O46" s="1247"/>
      <c r="P46" s="1247"/>
      <c r="Q46" s="1247"/>
      <c r="R46" s="1247"/>
    </row>
    <row r="47" spans="1:18" s="11" customFormat="1" ht="18" customHeight="1">
      <c r="A47" s="474" t="s">
        <v>377</v>
      </c>
      <c r="B47" s="45"/>
      <c r="C47" s="45"/>
      <c r="D47" s="45"/>
      <c r="E47" s="45"/>
      <c r="F47" s="45"/>
      <c r="G47" s="45"/>
      <c r="H47" s="45"/>
      <c r="I47" s="46"/>
      <c r="J47" s="45"/>
      <c r="K47" s="45"/>
      <c r="L47" s="47"/>
      <c r="M47" s="45"/>
      <c r="N47" s="45"/>
      <c r="O47" s="47"/>
      <c r="P47" s="45"/>
      <c r="Q47" s="45"/>
      <c r="R47" s="45"/>
    </row>
    <row r="48" spans="1:18" s="11" customFormat="1" ht="18" customHeight="1">
      <c r="A48" s="275">
        <v>20100</v>
      </c>
      <c r="B48" s="363" t="s">
        <v>378</v>
      </c>
      <c r="C48" s="844" t="s">
        <v>379</v>
      </c>
      <c r="D48" s="844"/>
      <c r="E48" s="844"/>
      <c r="F48" s="844"/>
      <c r="G48" s="844"/>
      <c r="H48" s="844"/>
      <c r="I48" s="845"/>
      <c r="J48" s="354" t="s">
        <v>113</v>
      </c>
      <c r="K48" s="897">
        <v>0</v>
      </c>
      <c r="L48" s="898"/>
      <c r="M48" s="355" t="s">
        <v>113</v>
      </c>
      <c r="N48" s="897">
        <v>0</v>
      </c>
      <c r="O48" s="898"/>
      <c r="P48" s="355" t="s">
        <v>113</v>
      </c>
      <c r="Q48" s="1246">
        <f t="shared" ref="Q48:Q61" si="2">K48+N48</f>
        <v>0</v>
      </c>
      <c r="R48" s="1246"/>
    </row>
    <row r="49" spans="1:18" s="11" customFormat="1" ht="27.75" customHeight="1">
      <c r="A49" s="281">
        <v>20200</v>
      </c>
      <c r="B49" s="280" t="s">
        <v>380</v>
      </c>
      <c r="C49" s="844" t="s">
        <v>381</v>
      </c>
      <c r="D49" s="844"/>
      <c r="E49" s="844"/>
      <c r="F49" s="844"/>
      <c r="G49" s="844"/>
      <c r="H49" s="844"/>
      <c r="I49" s="845"/>
      <c r="J49" s="354" t="s">
        <v>113</v>
      </c>
      <c r="K49" s="897">
        <v>0</v>
      </c>
      <c r="L49" s="898"/>
      <c r="M49" s="355" t="s">
        <v>113</v>
      </c>
      <c r="N49" s="897">
        <v>0</v>
      </c>
      <c r="O49" s="898"/>
      <c r="P49" s="355" t="s">
        <v>113</v>
      </c>
      <c r="Q49" s="1246">
        <f t="shared" si="2"/>
        <v>0</v>
      </c>
      <c r="R49" s="1246"/>
    </row>
    <row r="50" spans="1:18" s="11" customFormat="1" ht="26.25" customHeight="1">
      <c r="A50" s="257">
        <v>20300</v>
      </c>
      <c r="B50" s="272" t="s">
        <v>1030</v>
      </c>
      <c r="C50" s="927" t="s">
        <v>383</v>
      </c>
      <c r="D50" s="927"/>
      <c r="E50" s="927"/>
      <c r="F50" s="927"/>
      <c r="G50" s="927"/>
      <c r="H50" s="927"/>
      <c r="I50" s="928"/>
      <c r="J50" s="355" t="s">
        <v>113</v>
      </c>
      <c r="K50" s="897">
        <v>0</v>
      </c>
      <c r="L50" s="898"/>
      <c r="M50" s="355" t="s">
        <v>113</v>
      </c>
      <c r="N50" s="897">
        <v>0</v>
      </c>
      <c r="O50" s="898"/>
      <c r="P50" s="355" t="s">
        <v>113</v>
      </c>
      <c r="Q50" s="1246">
        <f t="shared" si="2"/>
        <v>0</v>
      </c>
      <c r="R50" s="1246"/>
    </row>
    <row r="51" spans="1:18" s="11" customFormat="1" ht="18" customHeight="1">
      <c r="A51" s="257">
        <v>20400</v>
      </c>
      <c r="B51" s="272" t="s">
        <v>1031</v>
      </c>
      <c r="C51" s="927" t="s">
        <v>1032</v>
      </c>
      <c r="D51" s="927"/>
      <c r="E51" s="927"/>
      <c r="F51" s="927"/>
      <c r="G51" s="927"/>
      <c r="H51" s="927"/>
      <c r="I51" s="928"/>
      <c r="J51" s="355" t="s">
        <v>113</v>
      </c>
      <c r="K51" s="897">
        <v>0</v>
      </c>
      <c r="L51" s="898"/>
      <c r="M51" s="355" t="s">
        <v>113</v>
      </c>
      <c r="N51" s="897">
        <v>0</v>
      </c>
      <c r="O51" s="898"/>
      <c r="P51" s="355" t="s">
        <v>113</v>
      </c>
      <c r="Q51" s="1246">
        <f t="shared" si="2"/>
        <v>0</v>
      </c>
      <c r="R51" s="1246"/>
    </row>
    <row r="52" spans="1:18" s="11" customFormat="1" ht="18" customHeight="1">
      <c r="A52" s="257">
        <v>20500</v>
      </c>
      <c r="B52" s="272" t="s">
        <v>1033</v>
      </c>
      <c r="C52" s="987" t="s">
        <v>1034</v>
      </c>
      <c r="D52" s="987"/>
      <c r="E52" s="987"/>
      <c r="F52" s="987"/>
      <c r="G52" s="987"/>
      <c r="H52" s="987"/>
      <c r="I52" s="988"/>
      <c r="J52" s="355" t="s">
        <v>113</v>
      </c>
      <c r="K52" s="897">
        <v>0</v>
      </c>
      <c r="L52" s="898"/>
      <c r="M52" s="355" t="s">
        <v>113</v>
      </c>
      <c r="N52" s="897">
        <v>0</v>
      </c>
      <c r="O52" s="898"/>
      <c r="P52" s="355" t="s">
        <v>113</v>
      </c>
      <c r="Q52" s="1246">
        <f t="shared" si="2"/>
        <v>0</v>
      </c>
      <c r="R52" s="1246"/>
    </row>
    <row r="53" spans="1:18" s="11" customFormat="1" ht="28.5" customHeight="1">
      <c r="A53" s="257">
        <v>20600</v>
      </c>
      <c r="B53" s="364" t="s">
        <v>1467</v>
      </c>
      <c r="C53" s="1248" t="s">
        <v>1035</v>
      </c>
      <c r="D53" s="1248"/>
      <c r="E53" s="1248"/>
      <c r="F53" s="1248"/>
      <c r="G53" s="1248"/>
      <c r="H53" s="1248"/>
      <c r="I53" s="1249"/>
      <c r="J53" s="355" t="s">
        <v>113</v>
      </c>
      <c r="K53" s="897">
        <v>0</v>
      </c>
      <c r="L53" s="898"/>
      <c r="M53" s="355" t="s">
        <v>113</v>
      </c>
      <c r="N53" s="897">
        <v>0</v>
      </c>
      <c r="O53" s="898"/>
      <c r="P53" s="355" t="s">
        <v>113</v>
      </c>
      <c r="Q53" s="1246">
        <f t="shared" si="2"/>
        <v>0</v>
      </c>
      <c r="R53" s="1246"/>
    </row>
    <row r="54" spans="1:18" s="11" customFormat="1" ht="24.75" customHeight="1">
      <c r="A54" s="257">
        <v>20700</v>
      </c>
      <c r="B54" s="268" t="s">
        <v>1468</v>
      </c>
      <c r="C54" s="1130" t="s">
        <v>1036</v>
      </c>
      <c r="D54" s="1130"/>
      <c r="E54" s="1130"/>
      <c r="F54" s="1130"/>
      <c r="G54" s="1130"/>
      <c r="H54" s="1130"/>
      <c r="I54" s="1131"/>
      <c r="J54" s="355" t="s">
        <v>113</v>
      </c>
      <c r="K54" s="897">
        <v>0</v>
      </c>
      <c r="L54" s="898"/>
      <c r="M54" s="355" t="s">
        <v>113</v>
      </c>
      <c r="N54" s="897">
        <v>0</v>
      </c>
      <c r="O54" s="898"/>
      <c r="P54" s="355" t="s">
        <v>113</v>
      </c>
      <c r="Q54" s="1246">
        <f t="shared" si="2"/>
        <v>0</v>
      </c>
      <c r="R54" s="1246"/>
    </row>
    <row r="55" spans="1:18" s="11" customFormat="1" ht="18" customHeight="1">
      <c r="A55" s="257">
        <v>20800</v>
      </c>
      <c r="B55" s="268" t="s">
        <v>1037</v>
      </c>
      <c r="C55" s="1130" t="s">
        <v>1038</v>
      </c>
      <c r="D55" s="1130"/>
      <c r="E55" s="1130"/>
      <c r="F55" s="1130"/>
      <c r="G55" s="1130"/>
      <c r="H55" s="1130"/>
      <c r="I55" s="1131"/>
      <c r="J55" s="355" t="s">
        <v>113</v>
      </c>
      <c r="K55" s="897">
        <v>0</v>
      </c>
      <c r="L55" s="898"/>
      <c r="M55" s="355" t="s">
        <v>113</v>
      </c>
      <c r="N55" s="897">
        <v>0</v>
      </c>
      <c r="O55" s="898"/>
      <c r="P55" s="355" t="s">
        <v>113</v>
      </c>
      <c r="Q55" s="1246">
        <f t="shared" si="2"/>
        <v>0</v>
      </c>
      <c r="R55" s="1246"/>
    </row>
    <row r="56" spans="1:18" s="11" customFormat="1" ht="18" customHeight="1">
      <c r="A56" s="258">
        <v>20900</v>
      </c>
      <c r="B56" s="268" t="s">
        <v>1039</v>
      </c>
      <c r="C56" s="844" t="s">
        <v>1040</v>
      </c>
      <c r="D56" s="844"/>
      <c r="E56" s="844"/>
      <c r="F56" s="844"/>
      <c r="G56" s="844"/>
      <c r="H56" s="844"/>
      <c r="I56" s="845"/>
      <c r="J56" s="355" t="s">
        <v>113</v>
      </c>
      <c r="K56" s="897">
        <v>0</v>
      </c>
      <c r="L56" s="898"/>
      <c r="M56" s="355" t="s">
        <v>113</v>
      </c>
      <c r="N56" s="897">
        <v>0</v>
      </c>
      <c r="O56" s="898"/>
      <c r="P56" s="355" t="s">
        <v>113</v>
      </c>
      <c r="Q56" s="1246">
        <f t="shared" si="2"/>
        <v>0</v>
      </c>
      <c r="R56" s="1246"/>
    </row>
    <row r="57" spans="1:18" s="11" customFormat="1" ht="18" customHeight="1">
      <c r="A57" s="275">
        <v>21000</v>
      </c>
      <c r="B57" s="268" t="s">
        <v>1041</v>
      </c>
      <c r="C57" s="844" t="s">
        <v>1042</v>
      </c>
      <c r="D57" s="844"/>
      <c r="E57" s="844"/>
      <c r="F57" s="844"/>
      <c r="G57" s="844"/>
      <c r="H57" s="844"/>
      <c r="I57" s="845"/>
      <c r="J57" s="355" t="s">
        <v>113</v>
      </c>
      <c r="K57" s="897">
        <v>0</v>
      </c>
      <c r="L57" s="898"/>
      <c r="M57" s="355" t="s">
        <v>113</v>
      </c>
      <c r="N57" s="897">
        <v>0</v>
      </c>
      <c r="O57" s="898"/>
      <c r="P57" s="355" t="s">
        <v>113</v>
      </c>
      <c r="Q57" s="1246">
        <f t="shared" si="2"/>
        <v>0</v>
      </c>
      <c r="R57" s="1246"/>
    </row>
    <row r="58" spans="1:18" s="11" customFormat="1" ht="18" customHeight="1">
      <c r="A58" s="281">
        <v>21100</v>
      </c>
      <c r="B58" s="279" t="s">
        <v>1043</v>
      </c>
      <c r="C58" s="938" t="s">
        <v>1044</v>
      </c>
      <c r="D58" s="938"/>
      <c r="E58" s="938"/>
      <c r="F58" s="938"/>
      <c r="G58" s="938"/>
      <c r="H58" s="938"/>
      <c r="I58" s="939"/>
      <c r="J58" s="355" t="s">
        <v>113</v>
      </c>
      <c r="K58" s="897">
        <v>0</v>
      </c>
      <c r="L58" s="898"/>
      <c r="M58" s="355" t="s">
        <v>113</v>
      </c>
      <c r="N58" s="897">
        <v>0</v>
      </c>
      <c r="O58" s="898"/>
      <c r="P58" s="355" t="s">
        <v>113</v>
      </c>
      <c r="Q58" s="1246">
        <f t="shared" si="2"/>
        <v>0</v>
      </c>
      <c r="R58" s="1246"/>
    </row>
    <row r="59" spans="1:18" s="11" customFormat="1" ht="18" customHeight="1">
      <c r="A59" s="281">
        <v>21200</v>
      </c>
      <c r="B59" s="260" t="s">
        <v>586</v>
      </c>
      <c r="C59" s="1248" t="s">
        <v>1045</v>
      </c>
      <c r="D59" s="1248"/>
      <c r="E59" s="1248"/>
      <c r="F59" s="1248"/>
      <c r="G59" s="1248"/>
      <c r="H59" s="1248"/>
      <c r="I59" s="1249"/>
      <c r="J59" s="356" t="s">
        <v>113</v>
      </c>
      <c r="K59" s="902">
        <v>0</v>
      </c>
      <c r="L59" s="903"/>
      <c r="M59" s="356" t="s">
        <v>113</v>
      </c>
      <c r="N59" s="902">
        <v>0</v>
      </c>
      <c r="O59" s="903"/>
      <c r="P59" s="356" t="s">
        <v>113</v>
      </c>
      <c r="Q59" s="1250">
        <f t="shared" si="2"/>
        <v>0</v>
      </c>
      <c r="R59" s="1250"/>
    </row>
    <row r="60" spans="1:18" s="11" customFormat="1" ht="18" customHeight="1">
      <c r="A60" s="281">
        <v>21300</v>
      </c>
      <c r="B60" s="280" t="s">
        <v>1046</v>
      </c>
      <c r="C60" s="844" t="s">
        <v>1047</v>
      </c>
      <c r="D60" s="844"/>
      <c r="E60" s="844"/>
      <c r="F60" s="844"/>
      <c r="G60" s="844"/>
      <c r="H60" s="844"/>
      <c r="I60" s="845"/>
      <c r="J60" s="356" t="s">
        <v>113</v>
      </c>
      <c r="K60" s="902">
        <v>0</v>
      </c>
      <c r="L60" s="903"/>
      <c r="M60" s="356" t="s">
        <v>113</v>
      </c>
      <c r="N60" s="902">
        <v>0</v>
      </c>
      <c r="O60" s="903"/>
      <c r="P60" s="356" t="s">
        <v>113</v>
      </c>
      <c r="Q60" s="1250">
        <f t="shared" si="2"/>
        <v>0</v>
      </c>
      <c r="R60" s="1250"/>
    </row>
    <row r="61" spans="1:18" s="11" customFormat="1" ht="18" customHeight="1" thickBot="1">
      <c r="A61" s="281">
        <v>21400</v>
      </c>
      <c r="B61" s="280" t="s">
        <v>1048</v>
      </c>
      <c r="C61" s="844" t="s">
        <v>1049</v>
      </c>
      <c r="D61" s="844"/>
      <c r="E61" s="844"/>
      <c r="F61" s="844"/>
      <c r="G61" s="844"/>
      <c r="H61" s="844"/>
      <c r="I61" s="845"/>
      <c r="J61" s="278" t="s">
        <v>113</v>
      </c>
      <c r="K61" s="1251">
        <v>0</v>
      </c>
      <c r="L61" s="1252"/>
      <c r="M61" s="278" t="s">
        <v>113</v>
      </c>
      <c r="N61" s="1251">
        <v>0</v>
      </c>
      <c r="O61" s="1252"/>
      <c r="P61" s="278" t="s">
        <v>113</v>
      </c>
      <c r="Q61" s="1253">
        <f t="shared" si="2"/>
        <v>0</v>
      </c>
      <c r="R61" s="1253"/>
    </row>
    <row r="62" spans="1:18" s="11" customFormat="1" ht="18" customHeight="1" thickTop="1">
      <c r="A62" s="955" t="s">
        <v>1466</v>
      </c>
      <c r="B62" s="955"/>
      <c r="C62" s="955"/>
      <c r="D62" s="955"/>
      <c r="E62" s="955"/>
      <c r="F62" s="955"/>
      <c r="G62" s="955"/>
      <c r="H62" s="955"/>
      <c r="I62" s="956"/>
      <c r="J62" s="357" t="s">
        <v>113</v>
      </c>
      <c r="K62" s="1254">
        <f>SUM(K48:L61)</f>
        <v>0</v>
      </c>
      <c r="L62" s="1255"/>
      <c r="M62" s="358" t="s">
        <v>113</v>
      </c>
      <c r="N62" s="1254">
        <f>SUM(N48:O61)</f>
        <v>0</v>
      </c>
      <c r="O62" s="1255"/>
      <c r="P62" s="358" t="s">
        <v>113</v>
      </c>
      <c r="Q62" s="1254">
        <f>SUM(Q48:R61)</f>
        <v>0</v>
      </c>
      <c r="R62" s="1254"/>
    </row>
    <row r="63" spans="1:18" s="11" customFormat="1" ht="18" customHeight="1">
      <c r="A63" s="944" t="s">
        <v>1428</v>
      </c>
      <c r="B63" s="944"/>
      <c r="C63" s="944"/>
      <c r="D63" s="944"/>
      <c r="E63" s="944"/>
      <c r="F63" s="944"/>
      <c r="G63" s="944"/>
      <c r="H63" s="944"/>
      <c r="I63" s="945"/>
      <c r="J63" s="875" t="e">
        <f>K62/Q88*100%</f>
        <v>#DIV/0!</v>
      </c>
      <c r="K63" s="876"/>
      <c r="L63" s="877"/>
      <c r="M63" s="878" t="e">
        <f>N62/Q88*100%</f>
        <v>#DIV/0!</v>
      </c>
      <c r="N63" s="876"/>
      <c r="O63" s="877"/>
      <c r="P63" s="878" t="e">
        <f>Q62/Q88*100%</f>
        <v>#DIV/0!</v>
      </c>
      <c r="Q63" s="876"/>
      <c r="R63" s="876"/>
    </row>
    <row r="64" spans="1:18" s="11" customFormat="1" ht="26.25" customHeight="1">
      <c r="A64" s="281">
        <v>30100</v>
      </c>
      <c r="B64" s="280" t="s">
        <v>486</v>
      </c>
      <c r="C64" s="844" t="s">
        <v>487</v>
      </c>
      <c r="D64" s="844"/>
      <c r="E64" s="844"/>
      <c r="F64" s="844"/>
      <c r="G64" s="844"/>
      <c r="H64" s="844"/>
      <c r="I64" s="845"/>
      <c r="J64" s="355" t="s">
        <v>113</v>
      </c>
      <c r="K64" s="897">
        <v>0</v>
      </c>
      <c r="L64" s="898"/>
      <c r="M64" s="355" t="s">
        <v>113</v>
      </c>
      <c r="N64" s="897">
        <v>0</v>
      </c>
      <c r="O64" s="898"/>
      <c r="P64" s="355" t="s">
        <v>113</v>
      </c>
      <c r="Q64" s="1246">
        <f t="shared" ref="Q64:Q77" si="3">K64+N64</f>
        <v>0</v>
      </c>
      <c r="R64" s="1246"/>
    </row>
    <row r="65" spans="1:18" s="11" customFormat="1" ht="18" customHeight="1">
      <c r="A65" s="257">
        <v>30200</v>
      </c>
      <c r="B65" s="272" t="s">
        <v>488</v>
      </c>
      <c r="C65" s="844" t="s">
        <v>489</v>
      </c>
      <c r="D65" s="844"/>
      <c r="E65" s="844"/>
      <c r="F65" s="844"/>
      <c r="G65" s="844"/>
      <c r="H65" s="844"/>
      <c r="I65" s="845"/>
      <c r="J65" s="355" t="s">
        <v>113</v>
      </c>
      <c r="K65" s="897">
        <v>0</v>
      </c>
      <c r="L65" s="898"/>
      <c r="M65" s="355" t="s">
        <v>113</v>
      </c>
      <c r="N65" s="897">
        <v>0</v>
      </c>
      <c r="O65" s="898"/>
      <c r="P65" s="355" t="s">
        <v>113</v>
      </c>
      <c r="Q65" s="1246">
        <f t="shared" si="3"/>
        <v>0</v>
      </c>
      <c r="R65" s="1246"/>
    </row>
    <row r="66" spans="1:18" s="11" customFormat="1" ht="18" customHeight="1">
      <c r="A66" s="257">
        <v>30300</v>
      </c>
      <c r="B66" s="272" t="s">
        <v>490</v>
      </c>
      <c r="C66" s="844" t="s">
        <v>491</v>
      </c>
      <c r="D66" s="844"/>
      <c r="E66" s="844"/>
      <c r="F66" s="844"/>
      <c r="G66" s="844"/>
      <c r="H66" s="844"/>
      <c r="I66" s="845"/>
      <c r="J66" s="355" t="s">
        <v>113</v>
      </c>
      <c r="K66" s="897">
        <v>0</v>
      </c>
      <c r="L66" s="898"/>
      <c r="M66" s="355" t="s">
        <v>113</v>
      </c>
      <c r="N66" s="897">
        <v>0</v>
      </c>
      <c r="O66" s="898"/>
      <c r="P66" s="355" t="s">
        <v>113</v>
      </c>
      <c r="Q66" s="1246">
        <f t="shared" si="3"/>
        <v>0</v>
      </c>
      <c r="R66" s="1246"/>
    </row>
    <row r="67" spans="1:18" s="11" customFormat="1" ht="26.25" customHeight="1">
      <c r="A67" s="257">
        <v>30400</v>
      </c>
      <c r="B67" s="272" t="s">
        <v>492</v>
      </c>
      <c r="C67" s="927" t="s">
        <v>1479</v>
      </c>
      <c r="D67" s="927"/>
      <c r="E67" s="927"/>
      <c r="F67" s="927"/>
      <c r="G67" s="927"/>
      <c r="H67" s="927"/>
      <c r="I67" s="928"/>
      <c r="J67" s="355" t="s">
        <v>113</v>
      </c>
      <c r="K67" s="897">
        <v>0</v>
      </c>
      <c r="L67" s="898"/>
      <c r="M67" s="355" t="s">
        <v>113</v>
      </c>
      <c r="N67" s="897">
        <v>0</v>
      </c>
      <c r="O67" s="898"/>
      <c r="P67" s="355" t="s">
        <v>113</v>
      </c>
      <c r="Q67" s="1246">
        <f t="shared" si="3"/>
        <v>0</v>
      </c>
      <c r="R67" s="1246"/>
    </row>
    <row r="68" spans="1:18" s="11" customFormat="1" ht="28.5" customHeight="1">
      <c r="A68" s="257">
        <v>30500</v>
      </c>
      <c r="B68" s="272" t="s">
        <v>1050</v>
      </c>
      <c r="C68" s="927" t="s">
        <v>493</v>
      </c>
      <c r="D68" s="927"/>
      <c r="E68" s="927"/>
      <c r="F68" s="927"/>
      <c r="G68" s="927"/>
      <c r="H68" s="927"/>
      <c r="I68" s="928"/>
      <c r="J68" s="355" t="s">
        <v>113</v>
      </c>
      <c r="K68" s="897">
        <v>0</v>
      </c>
      <c r="L68" s="898"/>
      <c r="M68" s="355" t="s">
        <v>113</v>
      </c>
      <c r="N68" s="897">
        <v>0</v>
      </c>
      <c r="O68" s="898"/>
      <c r="P68" s="355" t="s">
        <v>113</v>
      </c>
      <c r="Q68" s="1246">
        <f t="shared" si="3"/>
        <v>0</v>
      </c>
      <c r="R68" s="1246"/>
    </row>
    <row r="69" spans="1:18" s="28" customFormat="1" ht="42" customHeight="1">
      <c r="A69" s="281">
        <v>30600</v>
      </c>
      <c r="B69" s="280" t="s">
        <v>909</v>
      </c>
      <c r="C69" s="844" t="s">
        <v>1051</v>
      </c>
      <c r="D69" s="844"/>
      <c r="E69" s="844"/>
      <c r="F69" s="844"/>
      <c r="G69" s="844"/>
      <c r="H69" s="844"/>
      <c r="I69" s="845"/>
      <c r="J69" s="355" t="s">
        <v>113</v>
      </c>
      <c r="K69" s="897">
        <v>0</v>
      </c>
      <c r="L69" s="898"/>
      <c r="M69" s="355" t="s">
        <v>113</v>
      </c>
      <c r="N69" s="897">
        <v>0</v>
      </c>
      <c r="O69" s="898"/>
      <c r="P69" s="355" t="s">
        <v>113</v>
      </c>
      <c r="Q69" s="1246">
        <f t="shared" si="3"/>
        <v>0</v>
      </c>
      <c r="R69" s="1246"/>
    </row>
    <row r="70" spans="1:18" s="28" customFormat="1" ht="29.25" customHeight="1">
      <c r="A70" s="236">
        <v>30700</v>
      </c>
      <c r="B70" s="359" t="s">
        <v>1470</v>
      </c>
      <c r="C70" s="927" t="s">
        <v>1052</v>
      </c>
      <c r="D70" s="927"/>
      <c r="E70" s="927"/>
      <c r="F70" s="927"/>
      <c r="G70" s="927"/>
      <c r="H70" s="927"/>
      <c r="I70" s="928"/>
      <c r="J70" s="355" t="s">
        <v>113</v>
      </c>
      <c r="K70" s="897">
        <v>0</v>
      </c>
      <c r="L70" s="898"/>
      <c r="M70" s="355" t="s">
        <v>113</v>
      </c>
      <c r="N70" s="897">
        <v>0</v>
      </c>
      <c r="O70" s="898"/>
      <c r="P70" s="355" t="s">
        <v>113</v>
      </c>
      <c r="Q70" s="1246">
        <f t="shared" si="3"/>
        <v>0</v>
      </c>
      <c r="R70" s="1246"/>
    </row>
    <row r="71" spans="1:18" s="11" customFormat="1" ht="26.25" customHeight="1">
      <c r="A71" s="257">
        <v>30800</v>
      </c>
      <c r="B71" s="272" t="s">
        <v>495</v>
      </c>
      <c r="C71" s="844" t="s">
        <v>1053</v>
      </c>
      <c r="D71" s="844"/>
      <c r="E71" s="844"/>
      <c r="F71" s="844"/>
      <c r="G71" s="844"/>
      <c r="H71" s="844"/>
      <c r="I71" s="845"/>
      <c r="J71" s="355" t="s">
        <v>113</v>
      </c>
      <c r="K71" s="897">
        <v>0</v>
      </c>
      <c r="L71" s="898"/>
      <c r="M71" s="355" t="s">
        <v>113</v>
      </c>
      <c r="N71" s="897">
        <v>0</v>
      </c>
      <c r="O71" s="898"/>
      <c r="P71" s="355" t="s">
        <v>113</v>
      </c>
      <c r="Q71" s="1246">
        <f t="shared" si="3"/>
        <v>0</v>
      </c>
      <c r="R71" s="1246"/>
    </row>
    <row r="72" spans="1:18" s="11" customFormat="1" ht="31.5" customHeight="1">
      <c r="A72" s="258">
        <v>30900</v>
      </c>
      <c r="B72" s="360" t="s">
        <v>1447</v>
      </c>
      <c r="C72" s="844" t="s">
        <v>498</v>
      </c>
      <c r="D72" s="844"/>
      <c r="E72" s="844"/>
      <c r="F72" s="844"/>
      <c r="G72" s="844"/>
      <c r="H72" s="844"/>
      <c r="I72" s="845"/>
      <c r="J72" s="355" t="s">
        <v>113</v>
      </c>
      <c r="K72" s="897">
        <v>0</v>
      </c>
      <c r="L72" s="898"/>
      <c r="M72" s="355" t="s">
        <v>113</v>
      </c>
      <c r="N72" s="897">
        <v>0</v>
      </c>
      <c r="O72" s="898"/>
      <c r="P72" s="355" t="s">
        <v>113</v>
      </c>
      <c r="Q72" s="1246">
        <f t="shared" si="3"/>
        <v>0</v>
      </c>
      <c r="R72" s="1246"/>
    </row>
    <row r="73" spans="1:18" s="11" customFormat="1" ht="18" customHeight="1">
      <c r="A73" s="275">
        <v>31000</v>
      </c>
      <c r="B73" s="365" t="s">
        <v>956</v>
      </c>
      <c r="C73" s="1192" t="s">
        <v>1054</v>
      </c>
      <c r="D73" s="1192"/>
      <c r="E73" s="1192"/>
      <c r="F73" s="1192"/>
      <c r="G73" s="1192"/>
      <c r="H73" s="1192"/>
      <c r="I73" s="1193"/>
      <c r="J73" s="355" t="s">
        <v>113</v>
      </c>
      <c r="K73" s="897">
        <v>0</v>
      </c>
      <c r="L73" s="898"/>
      <c r="M73" s="355" t="s">
        <v>113</v>
      </c>
      <c r="N73" s="897">
        <v>0</v>
      </c>
      <c r="O73" s="898"/>
      <c r="P73" s="355" t="s">
        <v>113</v>
      </c>
      <c r="Q73" s="1246">
        <f t="shared" si="3"/>
        <v>0</v>
      </c>
      <c r="R73" s="1246"/>
    </row>
    <row r="74" spans="1:18" s="11" customFormat="1" ht="36" customHeight="1">
      <c r="A74" s="281">
        <v>31100</v>
      </c>
      <c r="B74" s="361" t="s">
        <v>501</v>
      </c>
      <c r="C74" s="844" t="s">
        <v>1055</v>
      </c>
      <c r="D74" s="844"/>
      <c r="E74" s="844"/>
      <c r="F74" s="844"/>
      <c r="G74" s="844"/>
      <c r="H74" s="844"/>
      <c r="I74" s="845"/>
      <c r="J74" s="355" t="s">
        <v>113</v>
      </c>
      <c r="K74" s="897">
        <v>0</v>
      </c>
      <c r="L74" s="898"/>
      <c r="M74" s="355" t="s">
        <v>113</v>
      </c>
      <c r="N74" s="897">
        <v>0</v>
      </c>
      <c r="O74" s="898"/>
      <c r="P74" s="355" t="s">
        <v>113</v>
      </c>
      <c r="Q74" s="1246">
        <f t="shared" si="3"/>
        <v>0</v>
      </c>
      <c r="R74" s="1246"/>
    </row>
    <row r="75" spans="1:18" s="11" customFormat="1" ht="36" customHeight="1">
      <c r="A75" s="281">
        <v>31200</v>
      </c>
      <c r="B75" s="280" t="s">
        <v>503</v>
      </c>
      <c r="C75" s="844" t="s">
        <v>504</v>
      </c>
      <c r="D75" s="844"/>
      <c r="E75" s="844"/>
      <c r="F75" s="844"/>
      <c r="G75" s="844"/>
      <c r="H75" s="844"/>
      <c r="I75" s="845"/>
      <c r="J75" s="355" t="s">
        <v>113</v>
      </c>
      <c r="K75" s="897">
        <v>0</v>
      </c>
      <c r="L75" s="898"/>
      <c r="M75" s="355" t="s">
        <v>113</v>
      </c>
      <c r="N75" s="897">
        <v>0</v>
      </c>
      <c r="O75" s="898"/>
      <c r="P75" s="355" t="s">
        <v>113</v>
      </c>
      <c r="Q75" s="1246">
        <f t="shared" si="3"/>
        <v>0</v>
      </c>
      <c r="R75" s="1246"/>
    </row>
    <row r="76" spans="1:18" s="11" customFormat="1" ht="18" customHeight="1">
      <c r="A76" s="281">
        <v>31300</v>
      </c>
      <c r="B76" s="351" t="s">
        <v>505</v>
      </c>
      <c r="C76" s="819" t="s">
        <v>1056</v>
      </c>
      <c r="D76" s="819"/>
      <c r="E76" s="819"/>
      <c r="F76" s="819"/>
      <c r="G76" s="819"/>
      <c r="H76" s="819"/>
      <c r="I76" s="820"/>
      <c r="J76" s="355" t="s">
        <v>113</v>
      </c>
      <c r="K76" s="897">
        <v>0</v>
      </c>
      <c r="L76" s="898"/>
      <c r="M76" s="355" t="s">
        <v>113</v>
      </c>
      <c r="N76" s="897">
        <v>0</v>
      </c>
      <c r="O76" s="898"/>
      <c r="P76" s="355" t="s">
        <v>113</v>
      </c>
      <c r="Q76" s="1246">
        <f t="shared" si="3"/>
        <v>0</v>
      </c>
      <c r="R76" s="1246"/>
    </row>
    <row r="77" spans="1:18" s="11" customFormat="1" ht="18" customHeight="1">
      <c r="A77" s="501">
        <v>31400</v>
      </c>
      <c r="B77" s="513" t="s">
        <v>1570</v>
      </c>
      <c r="C77" s="1264" t="s">
        <v>1596</v>
      </c>
      <c r="D77" s="1264"/>
      <c r="E77" s="1264"/>
      <c r="F77" s="1264"/>
      <c r="G77" s="1264"/>
      <c r="H77" s="1264"/>
      <c r="I77" s="1265"/>
      <c r="J77" s="967" t="s">
        <v>113</v>
      </c>
      <c r="K77" s="1267">
        <v>0</v>
      </c>
      <c r="L77" s="1268"/>
      <c r="M77" s="965" t="s">
        <v>113</v>
      </c>
      <c r="N77" s="1267">
        <v>0</v>
      </c>
      <c r="O77" s="1268"/>
      <c r="P77" s="965" t="s">
        <v>113</v>
      </c>
      <c r="Q77" s="1270">
        <f t="shared" si="3"/>
        <v>0</v>
      </c>
      <c r="R77" s="1270"/>
    </row>
    <row r="78" spans="1:18" s="11" customFormat="1" ht="18" customHeight="1">
      <c r="A78" s="514"/>
      <c r="B78" s="1262"/>
      <c r="C78" s="1262"/>
      <c r="D78" s="1262"/>
      <c r="E78" s="1262"/>
      <c r="F78" s="1262"/>
      <c r="G78" s="1262"/>
      <c r="H78" s="1262"/>
      <c r="I78" s="1263"/>
      <c r="J78" s="1266"/>
      <c r="K78" s="902"/>
      <c r="L78" s="903"/>
      <c r="M78" s="1269"/>
      <c r="N78" s="902"/>
      <c r="O78" s="903"/>
      <c r="P78" s="1269"/>
      <c r="Q78" s="904"/>
      <c r="R78" s="904"/>
    </row>
    <row r="79" spans="1:18" s="11" customFormat="1" ht="18" customHeight="1">
      <c r="A79" s="955" t="s">
        <v>1451</v>
      </c>
      <c r="B79" s="955"/>
      <c r="C79" s="955"/>
      <c r="D79" s="955"/>
      <c r="E79" s="955"/>
      <c r="F79" s="955"/>
      <c r="G79" s="955"/>
      <c r="H79" s="955"/>
      <c r="I79" s="956"/>
      <c r="J79" s="357" t="s">
        <v>113</v>
      </c>
      <c r="K79" s="1254">
        <f>SUM(K64:L78)</f>
        <v>0</v>
      </c>
      <c r="L79" s="1255"/>
      <c r="M79" s="358" t="s">
        <v>113</v>
      </c>
      <c r="N79" s="1254">
        <f>SUM(N64:O78)</f>
        <v>0</v>
      </c>
      <c r="O79" s="1255"/>
      <c r="P79" s="358" t="s">
        <v>113</v>
      </c>
      <c r="Q79" s="1254">
        <f>SUM(Q64:R78)</f>
        <v>0</v>
      </c>
      <c r="R79" s="1254"/>
    </row>
    <row r="80" spans="1:18" s="11" customFormat="1" ht="18" customHeight="1">
      <c r="A80" s="944" t="s">
        <v>1428</v>
      </c>
      <c r="B80" s="944"/>
      <c r="C80" s="944"/>
      <c r="D80" s="944"/>
      <c r="E80" s="944"/>
      <c r="F80" s="944"/>
      <c r="G80" s="944"/>
      <c r="H80" s="944"/>
      <c r="I80" s="945"/>
      <c r="J80" s="875" t="e">
        <f>K79/Q88*100%</f>
        <v>#DIV/0!</v>
      </c>
      <c r="K80" s="876"/>
      <c r="L80" s="877"/>
      <c r="M80" s="878" t="e">
        <f>N79/Q88*100%</f>
        <v>#DIV/0!</v>
      </c>
      <c r="N80" s="876"/>
      <c r="O80" s="877"/>
      <c r="P80" s="878" t="e">
        <f>Q79/Q88*100%</f>
        <v>#DIV/0!</v>
      </c>
      <c r="Q80" s="876"/>
      <c r="R80" s="876"/>
    </row>
    <row r="81" spans="1:18" s="11" customFormat="1" ht="34.5" customHeight="1">
      <c r="A81" s="259">
        <v>40100</v>
      </c>
      <c r="B81" s="280" t="s">
        <v>508</v>
      </c>
      <c r="C81" s="958" t="s">
        <v>1556</v>
      </c>
      <c r="D81" s="958"/>
      <c r="E81" s="958"/>
      <c r="F81" s="958"/>
      <c r="G81" s="958"/>
      <c r="H81" s="958"/>
      <c r="I81" s="959"/>
      <c r="J81" s="355" t="s">
        <v>113</v>
      </c>
      <c r="K81" s="897">
        <v>0</v>
      </c>
      <c r="L81" s="898"/>
      <c r="M81" s="355" t="s">
        <v>113</v>
      </c>
      <c r="N81" s="897">
        <v>0</v>
      </c>
      <c r="O81" s="898"/>
      <c r="P81" s="355" t="s">
        <v>113</v>
      </c>
      <c r="Q81" s="1246">
        <f>K81+N81</f>
        <v>0</v>
      </c>
      <c r="R81" s="1246"/>
    </row>
    <row r="82" spans="1:18" s="11" customFormat="1" ht="33" customHeight="1">
      <c r="A82" s="281">
        <v>50100</v>
      </c>
      <c r="B82" s="280" t="s">
        <v>1469</v>
      </c>
      <c r="C82" s="844" t="s">
        <v>987</v>
      </c>
      <c r="D82" s="844"/>
      <c r="E82" s="844"/>
      <c r="F82" s="844"/>
      <c r="G82" s="844"/>
      <c r="H82" s="844"/>
      <c r="I82" s="845"/>
      <c r="J82" s="355" t="s">
        <v>113</v>
      </c>
      <c r="K82" s="897">
        <v>0</v>
      </c>
      <c r="L82" s="898"/>
      <c r="M82" s="355" t="s">
        <v>113</v>
      </c>
      <c r="N82" s="897">
        <v>0</v>
      </c>
      <c r="O82" s="898"/>
      <c r="P82" s="355" t="s">
        <v>113</v>
      </c>
      <c r="Q82" s="1246">
        <f>K82+N82</f>
        <v>0</v>
      </c>
      <c r="R82" s="1246"/>
    </row>
    <row r="83" spans="1:18" s="11" customFormat="1" ht="18" customHeight="1">
      <c r="A83" s="281">
        <v>60100</v>
      </c>
      <c r="B83" s="362" t="s">
        <v>510</v>
      </c>
      <c r="C83" s="819" t="s">
        <v>511</v>
      </c>
      <c r="D83" s="819"/>
      <c r="E83" s="819"/>
      <c r="F83" s="819"/>
      <c r="G83" s="819"/>
      <c r="H83" s="819"/>
      <c r="I83" s="820"/>
      <c r="J83" s="355" t="s">
        <v>113</v>
      </c>
      <c r="K83" s="897">
        <v>0</v>
      </c>
      <c r="L83" s="898"/>
      <c r="M83" s="355" t="s">
        <v>113</v>
      </c>
      <c r="N83" s="897">
        <v>0</v>
      </c>
      <c r="O83" s="898"/>
      <c r="P83" s="355" t="s">
        <v>113</v>
      </c>
      <c r="Q83" s="1246">
        <f>K83+N83</f>
        <v>0</v>
      </c>
      <c r="R83" s="1246"/>
    </row>
    <row r="84" spans="1:18" s="11" customFormat="1" ht="18" customHeight="1">
      <c r="A84" s="281">
        <v>70100</v>
      </c>
      <c r="B84" s="351" t="s">
        <v>512</v>
      </c>
      <c r="C84" s="819" t="s">
        <v>513</v>
      </c>
      <c r="D84" s="819"/>
      <c r="E84" s="819"/>
      <c r="F84" s="819"/>
      <c r="G84" s="819"/>
      <c r="H84" s="819"/>
      <c r="I84" s="820"/>
      <c r="J84" s="355" t="s">
        <v>113</v>
      </c>
      <c r="K84" s="897">
        <v>0</v>
      </c>
      <c r="L84" s="898"/>
      <c r="M84" s="355" t="s">
        <v>113</v>
      </c>
      <c r="N84" s="897">
        <v>0</v>
      </c>
      <c r="O84" s="898"/>
      <c r="P84" s="355" t="s">
        <v>113</v>
      </c>
      <c r="Q84" s="1246">
        <f>K84+N84</f>
        <v>0</v>
      </c>
      <c r="R84" s="1246"/>
    </row>
    <row r="85" spans="1:18" s="11" customFormat="1" ht="18" customHeight="1" thickBot="1">
      <c r="A85" s="281">
        <v>80100</v>
      </c>
      <c r="B85" s="351" t="s">
        <v>514</v>
      </c>
      <c r="C85" s="819" t="s">
        <v>515</v>
      </c>
      <c r="D85" s="819"/>
      <c r="E85" s="819"/>
      <c r="F85" s="819"/>
      <c r="G85" s="819"/>
      <c r="H85" s="819"/>
      <c r="I85" s="820"/>
      <c r="J85" s="278" t="s">
        <v>113</v>
      </c>
      <c r="K85" s="1251">
        <v>0</v>
      </c>
      <c r="L85" s="1252"/>
      <c r="M85" s="278" t="s">
        <v>113</v>
      </c>
      <c r="N85" s="1251">
        <v>0</v>
      </c>
      <c r="O85" s="1252"/>
      <c r="P85" s="278" t="s">
        <v>113</v>
      </c>
      <c r="Q85" s="1253">
        <f>K85+N85</f>
        <v>0</v>
      </c>
      <c r="R85" s="1253"/>
    </row>
    <row r="86" spans="1:18" s="11" customFormat="1" ht="18" customHeight="1" thickTop="1">
      <c r="A86" s="1044" t="s">
        <v>516</v>
      </c>
      <c r="B86" s="1044"/>
      <c r="C86" s="1044"/>
      <c r="D86" s="1044"/>
      <c r="E86" s="1044"/>
      <c r="F86" s="1044"/>
      <c r="G86" s="1044"/>
      <c r="H86" s="1044"/>
      <c r="I86" s="1045"/>
      <c r="J86" s="48" t="s">
        <v>113</v>
      </c>
      <c r="K86" s="1259">
        <f>SUM(K81:L85)+K62+K79</f>
        <v>0</v>
      </c>
      <c r="L86" s="1260"/>
      <c r="M86" s="49" t="s">
        <v>113</v>
      </c>
      <c r="N86" s="1259">
        <f>SUM(N81:O85)+N62+N79</f>
        <v>0</v>
      </c>
      <c r="O86" s="1260"/>
      <c r="P86" s="49" t="s">
        <v>113</v>
      </c>
      <c r="Q86" s="1259">
        <f>SUM(Q81:R85)+Q62+Q79</f>
        <v>0</v>
      </c>
      <c r="R86" s="1259"/>
    </row>
    <row r="87" spans="1:18" s="11" customFormat="1" ht="18" customHeight="1" thickBot="1">
      <c r="A87" s="1048" t="s">
        <v>517</v>
      </c>
      <c r="B87" s="1048"/>
      <c r="C87" s="1048"/>
      <c r="D87" s="1048"/>
      <c r="E87" s="1048"/>
      <c r="F87" s="1048"/>
      <c r="G87" s="1048"/>
      <c r="H87" s="1048"/>
      <c r="I87" s="1049"/>
      <c r="J87" s="1222" t="e">
        <f>K86/Q88*100%</f>
        <v>#DIV/0!</v>
      </c>
      <c r="K87" s="1223"/>
      <c r="L87" s="1224"/>
      <c r="M87" s="1225" t="e">
        <f>N86/Q88*100%</f>
        <v>#DIV/0!</v>
      </c>
      <c r="N87" s="1223"/>
      <c r="O87" s="1224"/>
      <c r="P87" s="1225" t="e">
        <f>Q86/Q88*100%</f>
        <v>#DIV/0!</v>
      </c>
      <c r="Q87" s="1223"/>
      <c r="R87" s="1223"/>
    </row>
    <row r="88" spans="1:18" s="11" customFormat="1" ht="37.5" customHeight="1" thickTop="1">
      <c r="A88" s="1257" t="s">
        <v>1471</v>
      </c>
      <c r="B88" s="1257"/>
      <c r="C88" s="1257"/>
      <c r="D88" s="1257"/>
      <c r="E88" s="1257"/>
      <c r="F88" s="1257"/>
      <c r="G88" s="1257"/>
      <c r="H88" s="1257"/>
      <c r="I88" s="1258"/>
      <c r="J88" s="25" t="s">
        <v>113</v>
      </c>
      <c r="K88" s="973">
        <f>K44+K86</f>
        <v>0</v>
      </c>
      <c r="L88" s="974"/>
      <c r="M88" s="224" t="s">
        <v>113</v>
      </c>
      <c r="N88" s="973">
        <f>N44+N86</f>
        <v>0</v>
      </c>
      <c r="O88" s="974"/>
      <c r="P88" s="224" t="s">
        <v>113</v>
      </c>
      <c r="Q88" s="973">
        <f>Q44+Q86</f>
        <v>0</v>
      </c>
      <c r="R88" s="973"/>
    </row>
    <row r="89" spans="1:18" s="11" customFormat="1" ht="22.5" customHeight="1">
      <c r="A89" s="980" t="s">
        <v>1322</v>
      </c>
      <c r="B89" s="980"/>
      <c r="C89" s="980"/>
      <c r="D89" s="980"/>
      <c r="E89" s="980"/>
      <c r="F89" s="980"/>
      <c r="G89" s="980"/>
      <c r="H89" s="980"/>
      <c r="I89" s="981"/>
      <c r="J89" s="976" t="e">
        <f>K88/Q88*100%</f>
        <v>#DIV/0!</v>
      </c>
      <c r="K89" s="977"/>
      <c r="L89" s="978"/>
      <c r="M89" s="979" t="e">
        <f>N88/Q88*100%</f>
        <v>#DIV/0!</v>
      </c>
      <c r="N89" s="977"/>
      <c r="O89" s="978"/>
      <c r="P89" s="979" t="e">
        <f>J89+M89</f>
        <v>#DIV/0!</v>
      </c>
      <c r="Q89" s="977"/>
      <c r="R89" s="977"/>
    </row>
    <row r="90" spans="1:18" s="11" customFormat="1" ht="40.5" customHeight="1">
      <c r="A90" s="969" t="s">
        <v>518</v>
      </c>
      <c r="B90" s="970"/>
      <c r="C90" s="970"/>
      <c r="D90" s="970"/>
      <c r="E90" s="970"/>
      <c r="F90" s="970"/>
      <c r="G90" s="970"/>
      <c r="H90" s="970"/>
      <c r="I90" s="970"/>
      <c r="J90" s="970"/>
      <c r="K90" s="970"/>
      <c r="L90" s="970"/>
      <c r="M90" s="970"/>
      <c r="N90" s="970"/>
      <c r="O90" s="970"/>
      <c r="P90" s="970"/>
      <c r="Q90" s="970"/>
      <c r="R90" s="970"/>
    </row>
    <row r="91" spans="1:18" s="11" customFormat="1" ht="14.25" customHeight="1">
      <c r="A91" s="572" t="s">
        <v>1651</v>
      </c>
      <c r="B91" s="1256"/>
      <c r="C91" s="1256"/>
      <c r="D91" s="1256"/>
      <c r="E91" s="1256"/>
      <c r="F91" s="1256"/>
      <c r="G91" s="1256"/>
      <c r="H91" s="1256"/>
      <c r="I91" s="1256"/>
      <c r="J91" s="1256"/>
      <c r="K91" s="1256"/>
      <c r="L91" s="1256"/>
      <c r="M91" s="1256"/>
      <c r="N91" s="1256"/>
      <c r="O91" s="1256"/>
      <c r="P91" s="1256"/>
      <c r="Q91" s="1256"/>
      <c r="R91" s="1256"/>
    </row>
    <row r="92" spans="1:18" s="11" customFormat="1" ht="15" customHeight="1">
      <c r="A92" s="54"/>
      <c r="B92" s="30"/>
      <c r="C92" s="30"/>
      <c r="D92" s="30"/>
      <c r="E92" s="477"/>
      <c r="F92" s="31"/>
      <c r="G92" s="31"/>
      <c r="H92" s="31"/>
      <c r="I92" s="31"/>
      <c r="J92" s="31"/>
      <c r="K92" s="31"/>
      <c r="L92" s="31"/>
      <c r="M92" s="31"/>
      <c r="N92" s="31"/>
      <c r="O92" s="31"/>
      <c r="P92" s="31"/>
      <c r="Q92" s="31"/>
      <c r="R92" s="31"/>
    </row>
    <row r="93" spans="1:18" s="11" customFormat="1" ht="15" customHeight="1">
      <c r="A93" s="54"/>
      <c r="B93" s="30"/>
      <c r="C93" s="30"/>
      <c r="D93" s="30"/>
      <c r="E93" s="31"/>
      <c r="F93" s="31"/>
      <c r="G93" s="31"/>
      <c r="H93" s="31"/>
      <c r="I93" s="31"/>
      <c r="J93" s="31"/>
      <c r="K93" s="31"/>
      <c r="L93" s="31"/>
      <c r="M93" s="31"/>
      <c r="N93" s="31"/>
      <c r="O93" s="31"/>
      <c r="P93" s="31"/>
      <c r="Q93" s="31"/>
      <c r="R93" s="31"/>
    </row>
    <row r="94" spans="1:18" s="35" customFormat="1" ht="15" customHeight="1">
      <c r="A94" s="32"/>
      <c r="B94" s="33"/>
      <c r="C94" s="34"/>
      <c r="D94" s="34"/>
      <c r="E94" s="34"/>
      <c r="F94" s="34"/>
      <c r="G94" s="34"/>
      <c r="H94" s="34"/>
      <c r="I94" s="34"/>
      <c r="J94" s="34"/>
      <c r="K94" s="34"/>
      <c r="L94" s="34"/>
      <c r="M94" s="34"/>
      <c r="N94" s="34"/>
      <c r="O94" s="34"/>
      <c r="P94" s="34"/>
      <c r="Q94" s="34"/>
      <c r="R94" s="34"/>
    </row>
    <row r="95" spans="1:18" s="35" customFormat="1" ht="15" customHeight="1">
      <c r="A95" s="32"/>
      <c r="B95" s="36"/>
      <c r="C95" s="34"/>
      <c r="D95" s="34"/>
      <c r="E95" s="34"/>
      <c r="F95" s="34"/>
      <c r="G95" s="34"/>
      <c r="H95" s="34"/>
      <c r="I95" s="34"/>
      <c r="J95" s="34"/>
      <c r="K95" s="34"/>
      <c r="L95" s="34"/>
      <c r="M95" s="34"/>
      <c r="N95" s="34"/>
      <c r="O95" s="34"/>
      <c r="P95" s="34"/>
      <c r="Q95" s="34"/>
      <c r="R95" s="34"/>
    </row>
    <row r="96" spans="1:18" s="35" customFormat="1" ht="15" customHeight="1">
      <c r="A96" s="32"/>
      <c r="B96" s="36"/>
      <c r="C96" s="34"/>
      <c r="D96" s="34"/>
      <c r="E96" s="34"/>
      <c r="F96" s="34"/>
      <c r="G96" s="34"/>
      <c r="H96" s="34"/>
      <c r="I96" s="34"/>
      <c r="J96" s="34"/>
      <c r="K96" s="34"/>
      <c r="L96" s="34"/>
      <c r="M96" s="34"/>
      <c r="N96" s="34"/>
      <c r="O96" s="34"/>
      <c r="P96" s="34"/>
      <c r="Q96" s="34"/>
      <c r="R96" s="34"/>
    </row>
    <row r="97" spans="1:18" s="35" customFormat="1" ht="15" customHeight="1">
      <c r="A97" s="32"/>
      <c r="B97" s="37"/>
      <c r="C97" s="34"/>
      <c r="D97" s="34"/>
      <c r="E97" s="34"/>
      <c r="F97" s="34"/>
      <c r="G97" s="34"/>
      <c r="H97" s="34"/>
      <c r="I97" s="34"/>
      <c r="J97" s="34"/>
      <c r="K97" s="34"/>
      <c r="L97" s="34"/>
      <c r="M97" s="34"/>
      <c r="N97" s="34"/>
      <c r="O97" s="34"/>
      <c r="P97" s="34"/>
      <c r="Q97" s="34"/>
      <c r="R97" s="34"/>
    </row>
    <row r="98" spans="1:18" s="35" customFormat="1" ht="15" customHeight="1">
      <c r="A98" s="32"/>
      <c r="B98" s="37"/>
      <c r="C98" s="34"/>
      <c r="D98" s="34"/>
      <c r="E98" s="34"/>
      <c r="F98" s="34"/>
      <c r="G98" s="34"/>
      <c r="H98" s="34"/>
      <c r="I98" s="34"/>
      <c r="J98" s="34"/>
      <c r="K98" s="34"/>
      <c r="L98" s="34"/>
      <c r="M98" s="34"/>
      <c r="N98" s="34"/>
      <c r="O98" s="34"/>
      <c r="P98" s="34"/>
      <c r="Q98" s="34"/>
      <c r="R98" s="34"/>
    </row>
    <row r="99" spans="1:18" s="35" customFormat="1" ht="15" customHeight="1">
      <c r="A99" s="32"/>
      <c r="B99" s="37"/>
      <c r="C99" s="34"/>
      <c r="D99" s="34"/>
      <c r="E99" s="34"/>
      <c r="F99" s="34"/>
      <c r="G99" s="34"/>
      <c r="H99" s="34"/>
      <c r="I99" s="34"/>
      <c r="J99" s="34"/>
      <c r="K99" s="34"/>
      <c r="L99" s="34"/>
      <c r="M99" s="34"/>
      <c r="N99" s="34"/>
      <c r="O99" s="34"/>
      <c r="P99" s="34"/>
      <c r="Q99" s="34"/>
      <c r="R99" s="34"/>
    </row>
    <row r="100" spans="1:18" s="35" customFormat="1" ht="15" customHeight="1">
      <c r="A100" s="32"/>
      <c r="B100" s="37"/>
      <c r="C100" s="34"/>
      <c r="D100" s="34"/>
      <c r="E100" s="34"/>
      <c r="F100" s="34"/>
      <c r="G100" s="34"/>
      <c r="H100" s="34"/>
      <c r="I100" s="34"/>
      <c r="J100" s="34"/>
      <c r="K100" s="34"/>
      <c r="L100" s="34"/>
      <c r="M100" s="34"/>
      <c r="N100" s="34"/>
      <c r="O100" s="34"/>
      <c r="P100" s="34"/>
      <c r="Q100" s="34"/>
      <c r="R100" s="34"/>
    </row>
    <row r="101" spans="1:18" s="35" customFormat="1" ht="15" customHeight="1">
      <c r="A101" s="32"/>
      <c r="B101" s="34"/>
      <c r="C101" s="34"/>
      <c r="D101" s="34"/>
      <c r="E101" s="34"/>
      <c r="F101" s="34"/>
      <c r="G101" s="34"/>
      <c r="H101" s="34"/>
      <c r="I101" s="34"/>
      <c r="J101" s="34"/>
      <c r="K101" s="34"/>
      <c r="L101" s="34"/>
      <c r="M101" s="34"/>
      <c r="N101" s="34"/>
      <c r="O101" s="34"/>
      <c r="P101" s="34"/>
      <c r="Q101" s="34"/>
      <c r="R101" s="34"/>
    </row>
    <row r="102" spans="1:18" s="35" customFormat="1" ht="15" customHeight="1">
      <c r="A102" s="32"/>
      <c r="B102" s="34"/>
      <c r="C102" s="34"/>
      <c r="D102" s="34"/>
      <c r="E102" s="34"/>
      <c r="F102" s="34"/>
      <c r="G102" s="34"/>
      <c r="H102" s="34"/>
      <c r="I102" s="34"/>
      <c r="J102" s="34"/>
      <c r="K102" s="34"/>
      <c r="L102" s="34"/>
      <c r="M102" s="34"/>
      <c r="N102" s="34"/>
      <c r="O102" s="34"/>
      <c r="P102" s="34"/>
      <c r="Q102" s="34"/>
      <c r="R102" s="34"/>
    </row>
    <row r="103" spans="1:18" s="35" customFormat="1" ht="15" customHeight="1">
      <c r="A103" s="32"/>
      <c r="B103" s="34"/>
      <c r="C103" s="34"/>
      <c r="D103" s="34"/>
      <c r="E103" s="34"/>
      <c r="F103" s="34"/>
      <c r="G103" s="34"/>
      <c r="H103" s="34"/>
      <c r="I103" s="34"/>
      <c r="J103" s="34"/>
      <c r="K103" s="34"/>
      <c r="L103" s="34"/>
      <c r="M103" s="34"/>
      <c r="N103" s="34"/>
      <c r="O103" s="34"/>
      <c r="P103" s="34"/>
      <c r="Q103" s="34"/>
      <c r="R103" s="34"/>
    </row>
    <row r="104" spans="1:18" s="35" customFormat="1" ht="15" customHeight="1">
      <c r="A104" s="32"/>
      <c r="B104" s="34"/>
      <c r="C104" s="34"/>
      <c r="D104" s="34"/>
      <c r="E104" s="34"/>
      <c r="F104" s="34"/>
      <c r="G104" s="34"/>
      <c r="H104" s="34"/>
      <c r="I104" s="34"/>
      <c r="J104" s="34"/>
      <c r="K104" s="34"/>
      <c r="L104" s="34"/>
      <c r="M104" s="34"/>
      <c r="N104" s="34"/>
      <c r="O104" s="34"/>
      <c r="P104" s="34"/>
      <c r="Q104" s="34"/>
      <c r="R104" s="34"/>
    </row>
    <row r="105" spans="1:18" s="35" customFormat="1" ht="15" customHeight="1">
      <c r="A105" s="32"/>
      <c r="B105" s="34"/>
      <c r="C105" s="34"/>
      <c r="D105" s="34"/>
      <c r="E105" s="34"/>
      <c r="F105" s="34"/>
      <c r="G105" s="34"/>
      <c r="H105" s="34"/>
      <c r="I105" s="34"/>
      <c r="J105" s="34"/>
      <c r="K105" s="34"/>
      <c r="L105" s="34"/>
      <c r="M105" s="34"/>
      <c r="N105" s="34"/>
      <c r="O105" s="34"/>
      <c r="P105" s="34"/>
      <c r="Q105" s="34"/>
      <c r="R105" s="34"/>
    </row>
    <row r="106" spans="1:18" s="35" customFormat="1" ht="15" customHeight="1">
      <c r="A106" s="32"/>
      <c r="B106" s="34"/>
      <c r="C106" s="34"/>
      <c r="D106" s="34"/>
      <c r="E106" s="34"/>
      <c r="F106" s="34"/>
      <c r="G106" s="34"/>
      <c r="H106" s="34"/>
      <c r="I106" s="34"/>
      <c r="J106" s="34"/>
      <c r="K106" s="34"/>
      <c r="L106" s="34"/>
      <c r="M106" s="34"/>
      <c r="N106" s="34"/>
      <c r="O106" s="34"/>
      <c r="P106" s="34"/>
      <c r="Q106" s="34"/>
      <c r="R106" s="34"/>
    </row>
    <row r="107" spans="1:18" s="35" customFormat="1" ht="15" customHeight="1">
      <c r="A107" s="32"/>
      <c r="B107" s="34"/>
      <c r="C107" s="34"/>
      <c r="D107" s="34"/>
      <c r="E107" s="34"/>
      <c r="F107" s="34"/>
      <c r="G107" s="34"/>
      <c r="H107" s="34"/>
      <c r="I107" s="34"/>
      <c r="J107" s="34"/>
      <c r="K107" s="34"/>
      <c r="L107" s="34"/>
      <c r="M107" s="34"/>
      <c r="N107" s="34"/>
      <c r="O107" s="34"/>
      <c r="P107" s="34"/>
      <c r="Q107" s="34"/>
      <c r="R107" s="34"/>
    </row>
    <row r="108" spans="1:18" s="35" customFormat="1" ht="15" customHeight="1">
      <c r="A108" s="32"/>
      <c r="B108" s="34"/>
      <c r="C108" s="34"/>
      <c r="D108" s="34"/>
      <c r="E108" s="34"/>
      <c r="F108" s="34"/>
      <c r="G108" s="34"/>
      <c r="H108" s="34"/>
      <c r="I108" s="34"/>
      <c r="J108" s="34"/>
      <c r="K108" s="34"/>
      <c r="L108" s="34"/>
      <c r="M108" s="34"/>
      <c r="N108" s="34"/>
      <c r="O108" s="34"/>
      <c r="P108" s="34"/>
      <c r="Q108" s="34"/>
      <c r="R108" s="34"/>
    </row>
    <row r="109" spans="1:18" s="35" customFormat="1" ht="15" customHeight="1">
      <c r="A109" s="32"/>
      <c r="B109" s="34"/>
      <c r="C109" s="34"/>
      <c r="D109" s="34"/>
      <c r="E109" s="34"/>
      <c r="F109" s="34"/>
      <c r="G109" s="34"/>
      <c r="H109" s="34"/>
      <c r="I109" s="34"/>
      <c r="J109" s="34"/>
      <c r="K109" s="34"/>
      <c r="L109" s="34"/>
      <c r="M109" s="34"/>
      <c r="N109" s="34"/>
      <c r="O109" s="34"/>
      <c r="P109" s="34"/>
      <c r="Q109" s="34"/>
      <c r="R109" s="34"/>
    </row>
    <row r="110" spans="1:18" s="35" customFormat="1" ht="15" customHeight="1">
      <c r="A110" s="32"/>
      <c r="B110" s="34"/>
      <c r="C110" s="34"/>
      <c r="D110" s="34"/>
      <c r="E110" s="34"/>
      <c r="F110" s="34"/>
      <c r="G110" s="34"/>
      <c r="H110" s="34"/>
      <c r="I110" s="34"/>
      <c r="J110" s="34"/>
      <c r="K110" s="34"/>
      <c r="L110" s="34"/>
      <c r="M110" s="34"/>
      <c r="N110" s="34"/>
      <c r="O110" s="34"/>
      <c r="P110" s="34"/>
      <c r="Q110" s="34"/>
      <c r="R110" s="34"/>
    </row>
    <row r="111" spans="1:18" s="35" customFormat="1" ht="15" customHeight="1">
      <c r="A111" s="38"/>
    </row>
    <row r="112" spans="1:18" s="35" customFormat="1" ht="15" customHeight="1">
      <c r="A112" s="38"/>
    </row>
    <row r="113" spans="1:1" s="35" customFormat="1" ht="15" customHeight="1">
      <c r="A113" s="38"/>
    </row>
    <row r="114" spans="1:1" s="35" customFormat="1" ht="15" customHeight="1">
      <c r="A114" s="38"/>
    </row>
    <row r="115" spans="1:1" s="35" customFormat="1" ht="15" customHeight="1">
      <c r="A115" s="38"/>
    </row>
    <row r="116" spans="1:1" s="35" customFormat="1" ht="15" customHeight="1">
      <c r="A116" s="38"/>
    </row>
    <row r="117" spans="1:1" s="35" customFormat="1" ht="15" customHeight="1">
      <c r="A117" s="38"/>
    </row>
    <row r="118" spans="1:1" s="35" customFormat="1" ht="15" customHeight="1">
      <c r="A118" s="38"/>
    </row>
    <row r="119" spans="1:1" s="35" customFormat="1" ht="15" customHeight="1">
      <c r="A119" s="38"/>
    </row>
    <row r="120" spans="1:1" s="35" customFormat="1" ht="15" customHeight="1">
      <c r="A120" s="38"/>
    </row>
    <row r="121" spans="1:1" s="35" customFormat="1" ht="15" customHeight="1">
      <c r="A121" s="38"/>
    </row>
    <row r="122" spans="1:1" s="35" customFormat="1" ht="15" customHeight="1">
      <c r="A122" s="38"/>
    </row>
    <row r="123" spans="1:1" s="35" customFormat="1" ht="15" customHeight="1">
      <c r="A123" s="38"/>
    </row>
    <row r="124" spans="1:1" s="35" customFormat="1" ht="15" customHeight="1">
      <c r="A124" s="38"/>
    </row>
    <row r="125" spans="1:1" s="35" customFormat="1" ht="15" customHeight="1">
      <c r="A125" s="38"/>
    </row>
    <row r="126" spans="1:1" s="35" customFormat="1" ht="15" customHeight="1">
      <c r="A126" s="38"/>
    </row>
    <row r="127" spans="1:1" s="35" customFormat="1" ht="15" customHeight="1">
      <c r="A127" s="38"/>
    </row>
    <row r="128" spans="1:1" s="35" customFormat="1" ht="15" customHeight="1">
      <c r="A128" s="38"/>
    </row>
    <row r="129" spans="1:1" s="35" customFormat="1" ht="15" customHeight="1">
      <c r="A129" s="38"/>
    </row>
    <row r="130" spans="1:1" s="35" customFormat="1" ht="15" customHeight="1">
      <c r="A130" s="38"/>
    </row>
    <row r="131" spans="1:1" s="35" customFormat="1" ht="15" customHeight="1">
      <c r="A131" s="38"/>
    </row>
    <row r="132" spans="1:1" s="35" customFormat="1" ht="15" customHeight="1">
      <c r="A132" s="38"/>
    </row>
    <row r="133" spans="1:1" s="35" customFormat="1" ht="15" customHeight="1">
      <c r="A133" s="38"/>
    </row>
    <row r="134" spans="1:1" s="35" customFormat="1" ht="15" customHeight="1">
      <c r="A134" s="38"/>
    </row>
    <row r="135" spans="1:1" s="35" customFormat="1" ht="15" customHeight="1">
      <c r="A135" s="38"/>
    </row>
    <row r="136" spans="1:1" s="35" customFormat="1" ht="15" customHeight="1">
      <c r="A136" s="38"/>
    </row>
    <row r="137" spans="1:1" s="35" customFormat="1" ht="15" customHeight="1">
      <c r="A137" s="38"/>
    </row>
    <row r="138" spans="1:1" s="35" customFormat="1" ht="15" customHeight="1">
      <c r="A138" s="38"/>
    </row>
    <row r="139" spans="1:1" s="35" customFormat="1" ht="15" customHeight="1">
      <c r="A139" s="38"/>
    </row>
    <row r="140" spans="1:1" s="35" customFormat="1" ht="15" customHeight="1">
      <c r="A140" s="38"/>
    </row>
    <row r="141" spans="1:1" s="35" customFormat="1" ht="15" customHeight="1">
      <c r="A141" s="38"/>
    </row>
    <row r="142" spans="1:1" s="35" customFormat="1" ht="15" customHeight="1">
      <c r="A142" s="38"/>
    </row>
    <row r="143" spans="1:1" s="35" customFormat="1" ht="15" customHeight="1">
      <c r="A143" s="38"/>
    </row>
    <row r="144" spans="1:1" s="35" customFormat="1" ht="15" customHeight="1">
      <c r="A144" s="38"/>
    </row>
    <row r="145" spans="1:1" s="35" customFormat="1" ht="15" customHeight="1">
      <c r="A145" s="38"/>
    </row>
    <row r="146" spans="1:1" s="35" customFormat="1" ht="15" customHeight="1">
      <c r="A146" s="38"/>
    </row>
    <row r="147" spans="1:1" s="35" customFormat="1" ht="15" customHeight="1">
      <c r="A147" s="38"/>
    </row>
    <row r="148" spans="1:1" s="35" customFormat="1" ht="15" customHeight="1">
      <c r="A148" s="38"/>
    </row>
    <row r="149" spans="1:1" s="35" customFormat="1" ht="15" customHeight="1">
      <c r="A149" s="38"/>
    </row>
    <row r="150" spans="1:1" s="35" customFormat="1" ht="15" customHeight="1">
      <c r="A150" s="38"/>
    </row>
    <row r="151" spans="1:1" s="35" customFormat="1" ht="15" customHeight="1">
      <c r="A151" s="38"/>
    </row>
    <row r="152" spans="1:1" s="35" customFormat="1" ht="15" customHeight="1">
      <c r="A152" s="38"/>
    </row>
    <row r="153" spans="1:1" s="35" customFormat="1" ht="15" customHeight="1">
      <c r="A153" s="38"/>
    </row>
    <row r="154" spans="1:1" s="35" customFormat="1" ht="15" customHeight="1">
      <c r="A154" s="38"/>
    </row>
    <row r="155" spans="1:1" s="35" customFormat="1" ht="15" customHeight="1">
      <c r="A155" s="38"/>
    </row>
    <row r="156" spans="1:1" s="35" customFormat="1" ht="15" customHeight="1">
      <c r="A156" s="38"/>
    </row>
    <row r="157" spans="1:1" s="35" customFormat="1" ht="15" customHeight="1">
      <c r="A157" s="38"/>
    </row>
    <row r="158" spans="1:1" s="35" customFormat="1" ht="15" customHeight="1">
      <c r="A158" s="38"/>
    </row>
    <row r="159" spans="1:1" s="35" customFormat="1" ht="15" customHeight="1">
      <c r="A159" s="38"/>
    </row>
    <row r="160" spans="1:1" s="35" customFormat="1" ht="15" customHeight="1">
      <c r="A160" s="38"/>
    </row>
    <row r="161" spans="1:1" s="35" customFormat="1" ht="15" customHeight="1">
      <c r="A161" s="38"/>
    </row>
    <row r="162" spans="1:1" s="35" customFormat="1" ht="15" customHeight="1">
      <c r="A162" s="38"/>
    </row>
    <row r="163" spans="1:1" s="35" customFormat="1" ht="15" customHeight="1">
      <c r="A163" s="38"/>
    </row>
    <row r="164" spans="1:1" s="35" customFormat="1" ht="15" customHeight="1">
      <c r="A164" s="38"/>
    </row>
    <row r="165" spans="1:1" s="35" customFormat="1" ht="15" customHeight="1">
      <c r="A165" s="38"/>
    </row>
    <row r="166" spans="1:1" s="35" customFormat="1" ht="15" customHeight="1">
      <c r="A166" s="38"/>
    </row>
    <row r="167" spans="1:1" s="35" customFormat="1" ht="15" customHeight="1">
      <c r="A167" s="38"/>
    </row>
    <row r="168" spans="1:1" s="35" customFormat="1" ht="15" customHeight="1">
      <c r="A168" s="38"/>
    </row>
    <row r="169" spans="1:1" s="35" customFormat="1" ht="15" customHeight="1">
      <c r="A169" s="38"/>
    </row>
    <row r="170" spans="1:1" s="35" customFormat="1" ht="15" customHeight="1">
      <c r="A170" s="38"/>
    </row>
    <row r="171" spans="1:1" s="35" customFormat="1" ht="15" customHeight="1">
      <c r="A171" s="38"/>
    </row>
    <row r="172" spans="1:1" s="35" customFormat="1" ht="15" customHeight="1">
      <c r="A172" s="38"/>
    </row>
    <row r="173" spans="1:1" s="35" customFormat="1" ht="15" customHeight="1">
      <c r="A173" s="38"/>
    </row>
    <row r="174" spans="1:1" s="35" customFormat="1" ht="15" customHeight="1">
      <c r="A174" s="38"/>
    </row>
    <row r="175" spans="1:1" s="35" customFormat="1" ht="15" customHeight="1">
      <c r="A175" s="38"/>
    </row>
    <row r="176" spans="1:1" s="35" customFormat="1" ht="15" customHeight="1">
      <c r="A176" s="38"/>
    </row>
    <row r="177" spans="1:1" s="35" customFormat="1" ht="15" customHeight="1">
      <c r="A177" s="38"/>
    </row>
    <row r="178" spans="1:1" s="35" customFormat="1" ht="15" customHeight="1">
      <c r="A178" s="38"/>
    </row>
    <row r="179" spans="1:1" s="35" customFormat="1" ht="15" customHeight="1">
      <c r="A179" s="38"/>
    </row>
    <row r="180" spans="1:1" s="35" customFormat="1" ht="15" customHeight="1">
      <c r="A180" s="38"/>
    </row>
    <row r="181" spans="1:1" s="35" customFormat="1" ht="15" customHeight="1">
      <c r="A181" s="38"/>
    </row>
    <row r="182" spans="1:1" s="35" customFormat="1" ht="15" customHeight="1">
      <c r="A182" s="38"/>
    </row>
    <row r="183" spans="1:1" s="35" customFormat="1" ht="15" customHeight="1">
      <c r="A183" s="38"/>
    </row>
    <row r="184" spans="1:1" s="35" customFormat="1" ht="15" customHeight="1">
      <c r="A184" s="38"/>
    </row>
    <row r="185" spans="1:1" s="35" customFormat="1" ht="15" customHeight="1">
      <c r="A185" s="38"/>
    </row>
    <row r="186" spans="1:1" s="35" customFormat="1" ht="15" customHeight="1">
      <c r="A186" s="38"/>
    </row>
    <row r="187" spans="1:1" s="35" customFormat="1" ht="15" customHeight="1">
      <c r="A187" s="38"/>
    </row>
    <row r="188" spans="1:1" s="35" customFormat="1" ht="15" customHeight="1">
      <c r="A188" s="38"/>
    </row>
    <row r="189" spans="1:1" s="35" customFormat="1" ht="15" customHeight="1">
      <c r="A189" s="38"/>
    </row>
    <row r="190" spans="1:1" s="35" customFormat="1" ht="15" customHeight="1">
      <c r="A190" s="38"/>
    </row>
    <row r="191" spans="1:1" s="35" customFormat="1" ht="15" customHeight="1">
      <c r="A191" s="38"/>
    </row>
    <row r="192" spans="1:1" s="35" customFormat="1" ht="15" customHeight="1">
      <c r="A192" s="38"/>
    </row>
    <row r="193" spans="1:1" s="35" customFormat="1" ht="15" customHeight="1">
      <c r="A193" s="38"/>
    </row>
    <row r="194" spans="1:1" s="35" customFormat="1" ht="15" customHeight="1">
      <c r="A194" s="38"/>
    </row>
    <row r="195" spans="1:1" s="35" customFormat="1" ht="15" customHeight="1">
      <c r="A195" s="38"/>
    </row>
    <row r="196" spans="1:1" s="35" customFormat="1" ht="15" customHeight="1">
      <c r="A196" s="38"/>
    </row>
    <row r="197" spans="1:1" s="35" customFormat="1" ht="15" customHeight="1">
      <c r="A197" s="38"/>
    </row>
    <row r="198" spans="1:1" s="35" customFormat="1" ht="15" customHeight="1">
      <c r="A198" s="38"/>
    </row>
    <row r="199" spans="1:1" s="35" customFormat="1" ht="15" customHeight="1">
      <c r="A199" s="38"/>
    </row>
    <row r="200" spans="1:1" s="35" customFormat="1" ht="15" customHeight="1">
      <c r="A200" s="38"/>
    </row>
    <row r="201" spans="1:1" s="35" customFormat="1" ht="15" customHeight="1">
      <c r="A201" s="38"/>
    </row>
    <row r="202" spans="1:1" s="35" customFormat="1" ht="15" customHeight="1">
      <c r="A202" s="38"/>
    </row>
    <row r="203" spans="1:1" s="35" customFormat="1" ht="15" customHeight="1">
      <c r="A203" s="38"/>
    </row>
    <row r="204" spans="1:1" s="35" customFormat="1" ht="15" customHeight="1">
      <c r="A204" s="38"/>
    </row>
    <row r="205" spans="1:1" s="35" customFormat="1" ht="15" customHeight="1">
      <c r="A205" s="38"/>
    </row>
    <row r="206" spans="1:1" s="35" customFormat="1" ht="15" customHeight="1">
      <c r="A206" s="38"/>
    </row>
    <row r="207" spans="1:1" s="35" customFormat="1" ht="15" customHeight="1">
      <c r="A207" s="38"/>
    </row>
    <row r="208" spans="1:1" s="35" customFormat="1" ht="15" customHeight="1">
      <c r="A208" s="38"/>
    </row>
    <row r="209" spans="1:1" s="35" customFormat="1" ht="15" customHeight="1">
      <c r="A209" s="38"/>
    </row>
    <row r="210" spans="1:1" s="35" customFormat="1" ht="15" customHeight="1">
      <c r="A210" s="38"/>
    </row>
    <row r="211" spans="1:1" s="35" customFormat="1" ht="15" customHeight="1">
      <c r="A211" s="38"/>
    </row>
    <row r="212" spans="1:1" s="35" customFormat="1" ht="15" customHeight="1">
      <c r="A212" s="38"/>
    </row>
    <row r="213" spans="1:1" s="35" customFormat="1" ht="15" customHeight="1">
      <c r="A213" s="38"/>
    </row>
    <row r="214" spans="1:1" s="35" customFormat="1" ht="15" customHeight="1">
      <c r="A214" s="38"/>
    </row>
    <row r="215" spans="1:1" s="35" customFormat="1" ht="15" customHeight="1">
      <c r="A215" s="38"/>
    </row>
    <row r="216" spans="1:1" s="35" customFormat="1" ht="15" customHeight="1">
      <c r="A216" s="38"/>
    </row>
    <row r="217" spans="1:1" s="35" customFormat="1" ht="15" customHeight="1">
      <c r="A217" s="38"/>
    </row>
    <row r="218" spans="1:1" s="35" customFormat="1" ht="15" customHeight="1">
      <c r="A218" s="38"/>
    </row>
    <row r="219" spans="1:1" s="35" customFormat="1" ht="15" customHeight="1">
      <c r="A219" s="38"/>
    </row>
    <row r="220" spans="1:1" s="35" customFormat="1" ht="15" customHeight="1">
      <c r="A220" s="38"/>
    </row>
    <row r="221" spans="1:1" s="35" customFormat="1" ht="15" customHeight="1">
      <c r="A221" s="38"/>
    </row>
    <row r="222" spans="1:1" s="35" customFormat="1" ht="15" customHeight="1">
      <c r="A222" s="38"/>
    </row>
    <row r="223" spans="1:1" s="35" customFormat="1" ht="15" customHeight="1">
      <c r="A223" s="38"/>
    </row>
    <row r="224" spans="1:1" s="35" customFormat="1" ht="15" customHeight="1">
      <c r="A224" s="38"/>
    </row>
    <row r="225" spans="1:1" s="35" customFormat="1" ht="15" customHeight="1">
      <c r="A225" s="38"/>
    </row>
    <row r="226" spans="1:1" s="35" customFormat="1" ht="15" customHeight="1">
      <c r="A226" s="38"/>
    </row>
    <row r="227" spans="1:1" s="35" customFormat="1" ht="15" customHeight="1">
      <c r="A227" s="38"/>
    </row>
    <row r="228" spans="1:1" s="35" customFormat="1" ht="15" customHeight="1">
      <c r="A228" s="38"/>
    </row>
    <row r="229" spans="1:1" s="35" customFormat="1" ht="15" customHeight="1">
      <c r="A229" s="38"/>
    </row>
    <row r="230" spans="1:1" s="35" customFormat="1" ht="15" customHeight="1">
      <c r="A230" s="38"/>
    </row>
    <row r="231" spans="1:1" s="35" customFormat="1" ht="15" customHeight="1">
      <c r="A231" s="38"/>
    </row>
    <row r="232" spans="1:1" s="35" customFormat="1" ht="15" customHeight="1">
      <c r="A232" s="38"/>
    </row>
    <row r="233" spans="1:1" s="35" customFormat="1" ht="15" customHeight="1">
      <c r="A233" s="38"/>
    </row>
    <row r="234" spans="1:1" s="35" customFormat="1" ht="15" customHeight="1">
      <c r="A234" s="38"/>
    </row>
    <row r="235" spans="1:1" s="35" customFormat="1" ht="15" customHeight="1">
      <c r="A235" s="38"/>
    </row>
    <row r="236" spans="1:1" s="35" customFormat="1" ht="15" customHeight="1">
      <c r="A236" s="38"/>
    </row>
  </sheetData>
  <sheetProtection password="CC3D" sheet="1" selectLockedCells="1"/>
  <mergeCells count="333">
    <mergeCell ref="B42:I42"/>
    <mergeCell ref="J41:J42"/>
    <mergeCell ref="K41:L42"/>
    <mergeCell ref="M41:M42"/>
    <mergeCell ref="N41:O42"/>
    <mergeCell ref="P41:P42"/>
    <mergeCell ref="Q41:R42"/>
    <mergeCell ref="C41:I41"/>
    <mergeCell ref="B78:I78"/>
    <mergeCell ref="C77:I77"/>
    <mergeCell ref="J77:J78"/>
    <mergeCell ref="K77:L78"/>
    <mergeCell ref="M77:M78"/>
    <mergeCell ref="N77:O78"/>
    <mergeCell ref="P77:P78"/>
    <mergeCell ref="Q77:R78"/>
    <mergeCell ref="C73:I73"/>
    <mergeCell ref="K73:L73"/>
    <mergeCell ref="N73:O73"/>
    <mergeCell ref="Q73:R73"/>
    <mergeCell ref="C74:I74"/>
    <mergeCell ref="K74:L74"/>
    <mergeCell ref="N74:O74"/>
    <mergeCell ref="Q74:R74"/>
    <mergeCell ref="Q28:R29"/>
    <mergeCell ref="B37:I37"/>
    <mergeCell ref="J36:J37"/>
    <mergeCell ref="K36:L37"/>
    <mergeCell ref="M36:M37"/>
    <mergeCell ref="N36:O37"/>
    <mergeCell ref="P36:P37"/>
    <mergeCell ref="Q36:R37"/>
    <mergeCell ref="C36:I36"/>
    <mergeCell ref="C35:D35"/>
    <mergeCell ref="K35:L35"/>
    <mergeCell ref="N35:O35"/>
    <mergeCell ref="Q35:R35"/>
    <mergeCell ref="C33:D33"/>
    <mergeCell ref="K33:L33"/>
    <mergeCell ref="N33:O33"/>
    <mergeCell ref="Q33:R33"/>
    <mergeCell ref="C34:D34"/>
    <mergeCell ref="K34:L34"/>
    <mergeCell ref="N34:O34"/>
    <mergeCell ref="Q34:R34"/>
    <mergeCell ref="C31:I31"/>
    <mergeCell ref="K31:L31"/>
    <mergeCell ref="N31:O31"/>
    <mergeCell ref="B19:I19"/>
    <mergeCell ref="C18:I18"/>
    <mergeCell ref="J15:J16"/>
    <mergeCell ref="M15:M16"/>
    <mergeCell ref="P15:P16"/>
    <mergeCell ref="K15:L16"/>
    <mergeCell ref="N15:O16"/>
    <mergeCell ref="Q15:R16"/>
    <mergeCell ref="K18:L19"/>
    <mergeCell ref="J18:J19"/>
    <mergeCell ref="M18:M19"/>
    <mergeCell ref="N18:O19"/>
    <mergeCell ref="P18:P19"/>
    <mergeCell ref="Q18:R19"/>
    <mergeCell ref="C17:I17"/>
    <mergeCell ref="K17:L17"/>
    <mergeCell ref="N17:O17"/>
    <mergeCell ref="Q17:R17"/>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A90:R90"/>
    <mergeCell ref="A91:R91"/>
    <mergeCell ref="A88:I88"/>
    <mergeCell ref="K88:L88"/>
    <mergeCell ref="N88:O88"/>
    <mergeCell ref="Q88:R88"/>
    <mergeCell ref="A89:I89"/>
    <mergeCell ref="J89:L89"/>
    <mergeCell ref="M89:O89"/>
    <mergeCell ref="P89:R89"/>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79:I79"/>
    <mergeCell ref="K79:L79"/>
    <mergeCell ref="N79:O79"/>
    <mergeCell ref="Q79:R79"/>
    <mergeCell ref="C75:I75"/>
    <mergeCell ref="K75:L75"/>
    <mergeCell ref="N75:O75"/>
    <mergeCell ref="Q75:R75"/>
    <mergeCell ref="C76:I76"/>
    <mergeCell ref="K76:L76"/>
    <mergeCell ref="N76:O76"/>
    <mergeCell ref="Q76:R76"/>
    <mergeCell ref="C71:I71"/>
    <mergeCell ref="K71:L71"/>
    <mergeCell ref="N71:O71"/>
    <mergeCell ref="Q71:R71"/>
    <mergeCell ref="C72:I72"/>
    <mergeCell ref="K72:L72"/>
    <mergeCell ref="N72:O72"/>
    <mergeCell ref="Q72:R72"/>
    <mergeCell ref="C69:I69"/>
    <mergeCell ref="K69:L69"/>
    <mergeCell ref="N69:O69"/>
    <mergeCell ref="Q69:R69"/>
    <mergeCell ref="C70:I70"/>
    <mergeCell ref="K70:L70"/>
    <mergeCell ref="N70:O70"/>
    <mergeCell ref="Q70:R70"/>
    <mergeCell ref="C67:I67"/>
    <mergeCell ref="K67:L67"/>
    <mergeCell ref="N67:O67"/>
    <mergeCell ref="Q67:R67"/>
    <mergeCell ref="C68:I68"/>
    <mergeCell ref="K68:L68"/>
    <mergeCell ref="N68:O68"/>
    <mergeCell ref="Q68:R68"/>
    <mergeCell ref="C65:I65"/>
    <mergeCell ref="K65:L65"/>
    <mergeCell ref="N65:O65"/>
    <mergeCell ref="Q65:R65"/>
    <mergeCell ref="C66:I66"/>
    <mergeCell ref="K66:L66"/>
    <mergeCell ref="N66:O66"/>
    <mergeCell ref="Q66:R66"/>
    <mergeCell ref="A63:I63"/>
    <mergeCell ref="J63:L63"/>
    <mergeCell ref="M63:O63"/>
    <mergeCell ref="P63:R63"/>
    <mergeCell ref="C64:I64"/>
    <mergeCell ref="K64:L64"/>
    <mergeCell ref="N64:O64"/>
    <mergeCell ref="Q64:R64"/>
    <mergeCell ref="C61:I61"/>
    <mergeCell ref="K61:L61"/>
    <mergeCell ref="N61:O61"/>
    <mergeCell ref="Q61:R61"/>
    <mergeCell ref="A62:I62"/>
    <mergeCell ref="K62:L62"/>
    <mergeCell ref="N62:O62"/>
    <mergeCell ref="Q62:R62"/>
    <mergeCell ref="C59:I59"/>
    <mergeCell ref="K59:L59"/>
    <mergeCell ref="N59:O59"/>
    <mergeCell ref="Q59:R59"/>
    <mergeCell ref="C60:I60"/>
    <mergeCell ref="K60:L60"/>
    <mergeCell ref="N60:O60"/>
    <mergeCell ref="Q60:R60"/>
    <mergeCell ref="C57:I57"/>
    <mergeCell ref="K57:L57"/>
    <mergeCell ref="N57:O57"/>
    <mergeCell ref="Q57:R57"/>
    <mergeCell ref="C58:I58"/>
    <mergeCell ref="K58:L58"/>
    <mergeCell ref="N58:O58"/>
    <mergeCell ref="Q58:R58"/>
    <mergeCell ref="C55:I55"/>
    <mergeCell ref="K55:L55"/>
    <mergeCell ref="N55:O55"/>
    <mergeCell ref="Q55:R55"/>
    <mergeCell ref="C56:I56"/>
    <mergeCell ref="K56:L56"/>
    <mergeCell ref="N56:O56"/>
    <mergeCell ref="Q56:R56"/>
    <mergeCell ref="C53:I53"/>
    <mergeCell ref="K53:L53"/>
    <mergeCell ref="N53:O53"/>
    <mergeCell ref="Q53:R53"/>
    <mergeCell ref="C54:I54"/>
    <mergeCell ref="K54:L54"/>
    <mergeCell ref="N54:O54"/>
    <mergeCell ref="Q54:R54"/>
    <mergeCell ref="C51:I51"/>
    <mergeCell ref="K51:L51"/>
    <mergeCell ref="N51:O51"/>
    <mergeCell ref="Q51:R51"/>
    <mergeCell ref="C52:I52"/>
    <mergeCell ref="K52:L52"/>
    <mergeCell ref="N52:O52"/>
    <mergeCell ref="Q52:R52"/>
    <mergeCell ref="C49:I49"/>
    <mergeCell ref="K49:L49"/>
    <mergeCell ref="N49:O49"/>
    <mergeCell ref="Q49:R49"/>
    <mergeCell ref="C50:I50"/>
    <mergeCell ref="K50:L50"/>
    <mergeCell ref="N50:O50"/>
    <mergeCell ref="Q50:R50"/>
    <mergeCell ref="A45:I45"/>
    <mergeCell ref="J45:L45"/>
    <mergeCell ref="M45:O45"/>
    <mergeCell ref="P45:R45"/>
    <mergeCell ref="C48:I48"/>
    <mergeCell ref="K48:L48"/>
    <mergeCell ref="N48:O48"/>
    <mergeCell ref="Q48:R48"/>
    <mergeCell ref="A43:I43"/>
    <mergeCell ref="K43:L43"/>
    <mergeCell ref="N43:O43"/>
    <mergeCell ref="Q43:R43"/>
    <mergeCell ref="A44:I44"/>
    <mergeCell ref="K44:L44"/>
    <mergeCell ref="N44:O44"/>
    <mergeCell ref="Q44:R44"/>
    <mergeCell ref="A46:R46"/>
    <mergeCell ref="C40:I40"/>
    <mergeCell ref="K40:L40"/>
    <mergeCell ref="N40:O40"/>
    <mergeCell ref="Q40:R40"/>
    <mergeCell ref="A38:I38"/>
    <mergeCell ref="K38:L38"/>
    <mergeCell ref="N38:O38"/>
    <mergeCell ref="Q38:R38"/>
    <mergeCell ref="C39:I39"/>
    <mergeCell ref="K39:L39"/>
    <mergeCell ref="N39:O39"/>
    <mergeCell ref="Q39:R39"/>
    <mergeCell ref="Q31:R31"/>
    <mergeCell ref="C32:D32"/>
    <mergeCell ref="K32:L32"/>
    <mergeCell ref="N32:O32"/>
    <mergeCell ref="Q32:R32"/>
    <mergeCell ref="A30:I30"/>
    <mergeCell ref="K30:L30"/>
    <mergeCell ref="N30:O30"/>
    <mergeCell ref="Q30:R30"/>
    <mergeCell ref="B29:I29"/>
    <mergeCell ref="C28:I28"/>
    <mergeCell ref="J28:J29"/>
    <mergeCell ref="K28:L29"/>
    <mergeCell ref="M28:M29"/>
    <mergeCell ref="N28:O29"/>
    <mergeCell ref="P28:P29"/>
    <mergeCell ref="C26:D26"/>
    <mergeCell ref="K26:L26"/>
    <mergeCell ref="N26:O26"/>
    <mergeCell ref="Q26:R26"/>
    <mergeCell ref="C27:D27"/>
    <mergeCell ref="K27:L27"/>
    <mergeCell ref="N27:O27"/>
    <mergeCell ref="Q27:R27"/>
    <mergeCell ref="C24:D24"/>
    <mergeCell ref="K24:L24"/>
    <mergeCell ref="N24:O24"/>
    <mergeCell ref="Q24:R24"/>
    <mergeCell ref="C25:D25"/>
    <mergeCell ref="K25:L25"/>
    <mergeCell ref="N25:O25"/>
    <mergeCell ref="Q25:R25"/>
    <mergeCell ref="C22:D22"/>
    <mergeCell ref="K22:L22"/>
    <mergeCell ref="N22:O22"/>
    <mergeCell ref="Q22:R22"/>
    <mergeCell ref="C23:D23"/>
    <mergeCell ref="K23:L23"/>
    <mergeCell ref="N23:O23"/>
    <mergeCell ref="Q23:R23"/>
    <mergeCell ref="A20:I20"/>
    <mergeCell ref="K20:L20"/>
    <mergeCell ref="N20:O20"/>
    <mergeCell ref="Q20:R20"/>
    <mergeCell ref="C21:I21"/>
    <mergeCell ref="K21:L21"/>
    <mergeCell ref="N21:O21"/>
    <mergeCell ref="Q21:R21"/>
    <mergeCell ref="C14:I14"/>
    <mergeCell ref="K14:L14"/>
    <mergeCell ref="N14:O14"/>
    <mergeCell ref="Q14:R14"/>
    <mergeCell ref="C15:I15"/>
    <mergeCell ref="B16:I16"/>
    <mergeCell ref="C12:D12"/>
    <mergeCell ref="K12:L12"/>
    <mergeCell ref="N12:O12"/>
    <mergeCell ref="Q12:R12"/>
    <mergeCell ref="C13:I13"/>
    <mergeCell ref="K13:L13"/>
    <mergeCell ref="N13:O13"/>
    <mergeCell ref="Q13:R13"/>
    <mergeCell ref="C10:I10"/>
    <mergeCell ref="K10:L10"/>
    <mergeCell ref="N10:O10"/>
    <mergeCell ref="Q10:R10"/>
    <mergeCell ref="C11:I11"/>
    <mergeCell ref="K11:L11"/>
    <mergeCell ref="N11:O11"/>
    <mergeCell ref="Q11:R11"/>
    <mergeCell ref="C6:I6"/>
    <mergeCell ref="J6:R7"/>
    <mergeCell ref="C7:I7"/>
    <mergeCell ref="C8:I8"/>
    <mergeCell ref="J8:L8"/>
    <mergeCell ref="M8:O8"/>
    <mergeCell ref="P8:R8"/>
    <mergeCell ref="N1:R1"/>
    <mergeCell ref="A2:R2"/>
    <mergeCell ref="A3:R3"/>
    <mergeCell ref="A1:D1"/>
    <mergeCell ref="B5:C5"/>
    <mergeCell ref="B4:C4"/>
    <mergeCell ref="D4:F4"/>
    <mergeCell ref="D5:F5"/>
    <mergeCell ref="G4:R4"/>
    <mergeCell ref="G5:R5"/>
    <mergeCell ref="H1:M1"/>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S426"/>
  <sheetViews>
    <sheetView view="pageBreakPreview" topLeftCell="A4" zoomScale="90" zoomScaleNormal="100" zoomScaleSheetLayoutView="90" workbookViewId="0">
      <selection activeCell="B16" sqref="B16:J16"/>
    </sheetView>
  </sheetViews>
  <sheetFormatPr defaultColWidth="9" defaultRowHeight="16.5"/>
  <cols>
    <col min="1" max="1" width="7.625" style="39"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35" customWidth="1"/>
    <col min="9" max="9" width="4.125" style="35"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11" customFormat="1" ht="22.5" customHeight="1">
      <c r="A1" s="866" t="s">
        <v>1473</v>
      </c>
      <c r="B1" s="866"/>
      <c r="C1" s="866"/>
      <c r="D1" s="866"/>
      <c r="E1" s="866"/>
      <c r="F1" s="866"/>
      <c r="G1" s="866"/>
      <c r="H1" s="866"/>
      <c r="I1" s="865" t="s">
        <v>1472</v>
      </c>
      <c r="J1" s="865"/>
      <c r="K1" s="865"/>
      <c r="L1" s="865"/>
      <c r="M1" s="865"/>
      <c r="N1" s="865"/>
      <c r="O1" s="1230" t="s">
        <v>1009</v>
      </c>
      <c r="P1" s="1230"/>
      <c r="Q1" s="1230"/>
      <c r="R1" s="1230"/>
      <c r="S1" s="1230"/>
    </row>
    <row r="2" spans="1:19" s="11" customFormat="1" ht="23.25" customHeight="1">
      <c r="A2" s="854" t="s">
        <v>1057</v>
      </c>
      <c r="B2" s="854"/>
      <c r="C2" s="854"/>
      <c r="D2" s="854"/>
      <c r="E2" s="854"/>
      <c r="F2" s="854"/>
      <c r="G2" s="854"/>
      <c r="H2" s="854"/>
      <c r="I2" s="854"/>
      <c r="J2" s="854"/>
      <c r="K2" s="854"/>
      <c r="L2" s="854"/>
      <c r="M2" s="854"/>
      <c r="N2" s="854"/>
      <c r="O2" s="854"/>
      <c r="P2" s="854"/>
      <c r="Q2" s="854"/>
      <c r="R2" s="854"/>
      <c r="S2" s="854"/>
    </row>
    <row r="3" spans="1:19" s="11" customFormat="1" ht="33.75" customHeight="1">
      <c r="A3" s="855" t="s">
        <v>1058</v>
      </c>
      <c r="B3" s="855"/>
      <c r="C3" s="855"/>
      <c r="D3" s="855"/>
      <c r="E3" s="855"/>
      <c r="F3" s="855"/>
      <c r="G3" s="855"/>
      <c r="H3" s="855"/>
      <c r="I3" s="855"/>
      <c r="J3" s="855"/>
      <c r="K3" s="855"/>
      <c r="L3" s="855"/>
      <c r="M3" s="855"/>
      <c r="N3" s="855"/>
      <c r="O3" s="855"/>
      <c r="P3" s="855"/>
      <c r="Q3" s="855"/>
      <c r="R3" s="855"/>
      <c r="S3" s="855"/>
    </row>
    <row r="4" spans="1:19" s="11" customFormat="1" ht="18.75" customHeight="1">
      <c r="A4" s="12" t="s">
        <v>329</v>
      </c>
      <c r="B4" s="834" t="s">
        <v>330</v>
      </c>
      <c r="C4" s="834"/>
      <c r="D4" s="834"/>
      <c r="E4" s="1275" t="s">
        <v>1476</v>
      </c>
      <c r="F4" s="1275"/>
      <c r="G4" s="1274"/>
      <c r="H4" s="1274"/>
      <c r="I4" s="1274"/>
      <c r="J4" s="1274"/>
      <c r="K4" s="1274"/>
      <c r="L4" s="1274"/>
      <c r="M4" s="1274"/>
      <c r="N4" s="1274"/>
      <c r="O4" s="1274"/>
      <c r="P4" s="1274"/>
      <c r="Q4" s="1274"/>
      <c r="R4" s="1274"/>
      <c r="S4" s="1274"/>
    </row>
    <row r="5" spans="1:19" s="11" customFormat="1" ht="18.75" customHeight="1">
      <c r="A5" s="13"/>
      <c r="B5" s="1231" t="s">
        <v>331</v>
      </c>
      <c r="C5" s="1231"/>
      <c r="D5" s="1231"/>
      <c r="E5" s="1233" t="s">
        <v>1477</v>
      </c>
      <c r="F5" s="1233"/>
      <c r="G5" s="1235"/>
      <c r="H5" s="1235"/>
      <c r="I5" s="1235"/>
      <c r="J5" s="1235"/>
      <c r="K5" s="1235"/>
      <c r="L5" s="1235"/>
      <c r="M5" s="1235"/>
      <c r="N5" s="1235"/>
      <c r="O5" s="1235"/>
      <c r="P5" s="1235"/>
      <c r="Q5" s="1235"/>
      <c r="R5" s="1235"/>
      <c r="S5" s="1235"/>
    </row>
    <row r="6" spans="1:19" s="11" customFormat="1" ht="18.75" customHeight="1">
      <c r="A6" s="14" t="s">
        <v>332</v>
      </c>
      <c r="B6" s="834" t="s">
        <v>1012</v>
      </c>
      <c r="C6" s="834"/>
      <c r="D6" s="835" t="s">
        <v>334</v>
      </c>
      <c r="E6" s="835"/>
      <c r="F6" s="835"/>
      <c r="G6" s="835"/>
      <c r="H6" s="835"/>
      <c r="I6" s="835"/>
      <c r="J6" s="836"/>
      <c r="K6" s="837" t="s">
        <v>1334</v>
      </c>
      <c r="L6" s="838"/>
      <c r="M6" s="838"/>
      <c r="N6" s="838"/>
      <c r="O6" s="838"/>
      <c r="P6" s="838"/>
      <c r="Q6" s="838"/>
      <c r="R6" s="838"/>
      <c r="S6" s="838"/>
    </row>
    <row r="7" spans="1:19" s="11" customFormat="1" ht="32.25" customHeight="1">
      <c r="A7" s="15"/>
      <c r="B7" s="841" t="s">
        <v>335</v>
      </c>
      <c r="C7" s="841"/>
      <c r="D7" s="841" t="s">
        <v>336</v>
      </c>
      <c r="E7" s="841"/>
      <c r="F7" s="841"/>
      <c r="G7" s="841"/>
      <c r="H7" s="841"/>
      <c r="I7" s="841"/>
      <c r="J7" s="842"/>
      <c r="K7" s="839"/>
      <c r="L7" s="840"/>
      <c r="M7" s="840"/>
      <c r="N7" s="840"/>
      <c r="O7" s="840"/>
      <c r="P7" s="840"/>
      <c r="Q7" s="840"/>
      <c r="R7" s="840"/>
      <c r="S7" s="840"/>
    </row>
    <row r="8" spans="1:19" s="11" customFormat="1" ht="40.5" customHeight="1">
      <c r="A8" s="235" t="s">
        <v>1475</v>
      </c>
      <c r="B8" s="1276" t="s">
        <v>337</v>
      </c>
      <c r="C8" s="1276"/>
      <c r="D8" s="1277" t="s">
        <v>338</v>
      </c>
      <c r="E8" s="1277"/>
      <c r="F8" s="1277"/>
      <c r="G8" s="1277"/>
      <c r="H8" s="1277"/>
      <c r="I8" s="1277"/>
      <c r="J8" s="1278"/>
      <c r="K8" s="1242" t="s">
        <v>1458</v>
      </c>
      <c r="L8" s="860"/>
      <c r="M8" s="861"/>
      <c r="N8" s="1242" t="s">
        <v>1459</v>
      </c>
      <c r="O8" s="860"/>
      <c r="P8" s="861"/>
      <c r="Q8" s="859" t="s">
        <v>1337</v>
      </c>
      <c r="R8" s="860"/>
      <c r="S8" s="860"/>
    </row>
    <row r="9" spans="1:19" s="11" customFormat="1" ht="18.75" customHeight="1">
      <c r="A9" s="367" t="s">
        <v>1480</v>
      </c>
      <c r="B9" s="368"/>
      <c r="C9" s="368"/>
      <c r="D9" s="256"/>
      <c r="E9" s="256"/>
      <c r="F9" s="369"/>
      <c r="G9" s="369"/>
      <c r="H9" s="369"/>
      <c r="I9" s="369"/>
      <c r="J9" s="370"/>
      <c r="K9" s="371"/>
      <c r="L9" s="371"/>
      <c r="M9" s="372"/>
      <c r="N9" s="371"/>
      <c r="O9" s="371"/>
      <c r="P9" s="372"/>
      <c r="Q9" s="371"/>
      <c r="R9" s="371"/>
      <c r="S9" s="371"/>
    </row>
    <row r="10" spans="1:19" s="11" customFormat="1" ht="33" customHeight="1">
      <c r="A10" s="320">
        <v>10100</v>
      </c>
      <c r="B10" s="843" t="s">
        <v>340</v>
      </c>
      <c r="C10" s="843"/>
      <c r="D10" s="844" t="s">
        <v>1013</v>
      </c>
      <c r="E10" s="844"/>
      <c r="F10" s="844"/>
      <c r="G10" s="844"/>
      <c r="H10" s="844"/>
      <c r="I10" s="844"/>
      <c r="J10" s="845"/>
      <c r="K10" s="237"/>
      <c r="L10" s="1236"/>
      <c r="M10" s="1237"/>
      <c r="N10" s="238"/>
      <c r="O10" s="1236"/>
      <c r="P10" s="1237"/>
      <c r="Q10" s="238"/>
      <c r="R10" s="1236"/>
      <c r="S10" s="1236"/>
    </row>
    <row r="11" spans="1:19" s="11" customFormat="1" ht="55.5" customHeight="1">
      <c r="A11" s="319">
        <v>10101</v>
      </c>
      <c r="B11" s="1273" t="s">
        <v>1481</v>
      </c>
      <c r="C11" s="1273"/>
      <c r="D11" s="833" t="s">
        <v>342</v>
      </c>
      <c r="E11" s="833"/>
      <c r="F11" s="833"/>
      <c r="G11" s="833"/>
      <c r="H11" s="833"/>
      <c r="I11" s="833"/>
      <c r="J11" s="848"/>
      <c r="K11" s="240" t="s">
        <v>113</v>
      </c>
      <c r="L11" s="849">
        <v>0</v>
      </c>
      <c r="M11" s="850"/>
      <c r="N11" s="240" t="s">
        <v>113</v>
      </c>
      <c r="O11" s="849">
        <v>0</v>
      </c>
      <c r="P11" s="850"/>
      <c r="Q11" s="240" t="s">
        <v>113</v>
      </c>
      <c r="R11" s="851">
        <f t="shared" ref="R11:R18" si="0">L11+O11</f>
        <v>0</v>
      </c>
      <c r="S11" s="851"/>
    </row>
    <row r="12" spans="1:19" s="11" customFormat="1" ht="32.25" customHeight="1">
      <c r="A12" s="318">
        <v>10102</v>
      </c>
      <c r="B12" s="852" t="s">
        <v>343</v>
      </c>
      <c r="C12" s="852"/>
      <c r="D12" s="833" t="s">
        <v>344</v>
      </c>
      <c r="E12" s="833"/>
      <c r="F12" s="318" t="s">
        <v>1014</v>
      </c>
      <c r="G12" s="349" t="s">
        <v>1015</v>
      </c>
      <c r="H12" s="240" t="s">
        <v>1016</v>
      </c>
      <c r="I12" s="241">
        <v>0</v>
      </c>
      <c r="J12" s="242" t="s">
        <v>52</v>
      </c>
      <c r="K12" s="240" t="s">
        <v>113</v>
      </c>
      <c r="L12" s="849">
        <v>0</v>
      </c>
      <c r="M12" s="850"/>
      <c r="N12" s="240" t="s">
        <v>113</v>
      </c>
      <c r="O12" s="849">
        <v>0</v>
      </c>
      <c r="P12" s="850"/>
      <c r="Q12" s="240" t="s">
        <v>113</v>
      </c>
      <c r="R12" s="851">
        <f t="shared" si="0"/>
        <v>0</v>
      </c>
      <c r="S12" s="851"/>
    </row>
    <row r="13" spans="1:19" s="11" customFormat="1" ht="18" customHeight="1">
      <c r="A13" s="318">
        <v>10103</v>
      </c>
      <c r="B13" s="919" t="s">
        <v>345</v>
      </c>
      <c r="C13" s="919"/>
      <c r="D13" s="833" t="s">
        <v>346</v>
      </c>
      <c r="E13" s="833"/>
      <c r="F13" s="833"/>
      <c r="G13" s="833"/>
      <c r="H13" s="833"/>
      <c r="I13" s="833"/>
      <c r="J13" s="848"/>
      <c r="K13" s="240" t="s">
        <v>113</v>
      </c>
      <c r="L13" s="849">
        <v>0</v>
      </c>
      <c r="M13" s="850"/>
      <c r="N13" s="240" t="s">
        <v>113</v>
      </c>
      <c r="O13" s="849">
        <v>0</v>
      </c>
      <c r="P13" s="850"/>
      <c r="Q13" s="240" t="s">
        <v>113</v>
      </c>
      <c r="R13" s="851">
        <f t="shared" si="0"/>
        <v>0</v>
      </c>
      <c r="S13" s="851"/>
    </row>
    <row r="14" spans="1:19" s="11" customFormat="1" ht="29.25" customHeight="1">
      <c r="A14" s="318">
        <v>10104</v>
      </c>
      <c r="B14" s="852" t="s">
        <v>347</v>
      </c>
      <c r="C14" s="852"/>
      <c r="D14" s="833" t="s">
        <v>348</v>
      </c>
      <c r="E14" s="833"/>
      <c r="F14" s="833"/>
      <c r="G14" s="833"/>
      <c r="H14" s="833"/>
      <c r="I14" s="833"/>
      <c r="J14" s="848"/>
      <c r="K14" s="243" t="s">
        <v>113</v>
      </c>
      <c r="L14" s="849">
        <v>0</v>
      </c>
      <c r="M14" s="850"/>
      <c r="N14" s="243" t="s">
        <v>113</v>
      </c>
      <c r="O14" s="849">
        <v>0</v>
      </c>
      <c r="P14" s="850"/>
      <c r="Q14" s="243" t="s">
        <v>113</v>
      </c>
      <c r="R14" s="851">
        <f t="shared" si="0"/>
        <v>0</v>
      </c>
      <c r="S14" s="851"/>
    </row>
    <row r="15" spans="1:19" s="11" customFormat="1" ht="18" customHeight="1">
      <c r="A15" s="244">
        <v>10105</v>
      </c>
      <c r="B15" s="867" t="s">
        <v>349</v>
      </c>
      <c r="C15" s="867"/>
      <c r="D15" s="797" t="s">
        <v>1595</v>
      </c>
      <c r="E15" s="797"/>
      <c r="F15" s="797"/>
      <c r="G15" s="797"/>
      <c r="H15" s="797"/>
      <c r="I15" s="797"/>
      <c r="J15" s="829"/>
      <c r="K15" s="802" t="s">
        <v>113</v>
      </c>
      <c r="L15" s="798">
        <v>0</v>
      </c>
      <c r="M15" s="799"/>
      <c r="N15" s="804" t="s">
        <v>113</v>
      </c>
      <c r="O15" s="798">
        <v>0</v>
      </c>
      <c r="P15" s="799"/>
      <c r="Q15" s="804" t="s">
        <v>113</v>
      </c>
      <c r="R15" s="806">
        <f t="shared" si="0"/>
        <v>0</v>
      </c>
      <c r="S15" s="806"/>
    </row>
    <row r="16" spans="1:19" s="11" customFormat="1" ht="16.5" customHeight="1">
      <c r="A16" s="502"/>
      <c r="B16" s="795"/>
      <c r="C16" s="795"/>
      <c r="D16" s="795"/>
      <c r="E16" s="795"/>
      <c r="F16" s="795"/>
      <c r="G16" s="795"/>
      <c r="H16" s="795"/>
      <c r="I16" s="795"/>
      <c r="J16" s="796"/>
      <c r="K16" s="827"/>
      <c r="L16" s="823"/>
      <c r="M16" s="824"/>
      <c r="N16" s="826"/>
      <c r="O16" s="823"/>
      <c r="P16" s="824"/>
      <c r="Q16" s="826"/>
      <c r="R16" s="825"/>
      <c r="S16" s="825"/>
    </row>
    <row r="17" spans="1:19" s="11" customFormat="1" ht="18" customHeight="1">
      <c r="A17" s="318">
        <v>10106</v>
      </c>
      <c r="B17" s="852" t="s">
        <v>1594</v>
      </c>
      <c r="C17" s="852"/>
      <c r="D17" s="833" t="s">
        <v>1017</v>
      </c>
      <c r="E17" s="833"/>
      <c r="F17" s="833"/>
      <c r="G17" s="833"/>
      <c r="H17" s="833"/>
      <c r="I17" s="833"/>
      <c r="J17" s="848"/>
      <c r="K17" s="240" t="s">
        <v>113</v>
      </c>
      <c r="L17" s="849">
        <v>0</v>
      </c>
      <c r="M17" s="850"/>
      <c r="N17" s="240" t="s">
        <v>113</v>
      </c>
      <c r="O17" s="849">
        <v>0</v>
      </c>
      <c r="P17" s="850"/>
      <c r="Q17" s="240" t="s">
        <v>113</v>
      </c>
      <c r="R17" s="851">
        <f t="shared" si="0"/>
        <v>0</v>
      </c>
      <c r="S17" s="851"/>
    </row>
    <row r="18" spans="1:19" s="11" customFormat="1" ht="18" customHeight="1">
      <c r="A18" s="505">
        <v>10107</v>
      </c>
      <c r="B18" s="867" t="s">
        <v>507</v>
      </c>
      <c r="C18" s="867"/>
      <c r="D18" s="797" t="s">
        <v>1596</v>
      </c>
      <c r="E18" s="797"/>
      <c r="F18" s="797"/>
      <c r="G18" s="797"/>
      <c r="H18" s="797"/>
      <c r="I18" s="797"/>
      <c r="J18" s="829"/>
      <c r="K18" s="802" t="s">
        <v>113</v>
      </c>
      <c r="L18" s="798">
        <v>0</v>
      </c>
      <c r="M18" s="799"/>
      <c r="N18" s="804" t="s">
        <v>113</v>
      </c>
      <c r="O18" s="798">
        <v>0</v>
      </c>
      <c r="P18" s="799"/>
      <c r="Q18" s="804" t="s">
        <v>113</v>
      </c>
      <c r="R18" s="806">
        <f t="shared" si="0"/>
        <v>0</v>
      </c>
      <c r="S18" s="806"/>
    </row>
    <row r="19" spans="1:19" s="11" customFormat="1" ht="16.5" customHeight="1" thickBot="1">
      <c r="A19" s="282"/>
      <c r="B19" s="795"/>
      <c r="C19" s="795"/>
      <c r="D19" s="795"/>
      <c r="E19" s="795"/>
      <c r="F19" s="795"/>
      <c r="G19" s="795"/>
      <c r="H19" s="795"/>
      <c r="I19" s="795"/>
      <c r="J19" s="796"/>
      <c r="K19" s="803"/>
      <c r="L19" s="800"/>
      <c r="M19" s="801"/>
      <c r="N19" s="805"/>
      <c r="O19" s="800"/>
      <c r="P19" s="801"/>
      <c r="Q19" s="805"/>
      <c r="R19" s="807"/>
      <c r="S19" s="807"/>
    </row>
    <row r="20" spans="1:19" s="11" customFormat="1" ht="16.5" customHeight="1" thickTop="1">
      <c r="A20" s="1016" t="s">
        <v>1340</v>
      </c>
      <c r="B20" s="1016"/>
      <c r="C20" s="1016"/>
      <c r="D20" s="1016"/>
      <c r="E20" s="1016"/>
      <c r="F20" s="1016"/>
      <c r="G20" s="1016"/>
      <c r="H20" s="1016"/>
      <c r="I20" s="1016"/>
      <c r="J20" s="1017"/>
      <c r="K20" s="246" t="s">
        <v>113</v>
      </c>
      <c r="L20" s="816">
        <f>SUM(L11:M19)</f>
        <v>0</v>
      </c>
      <c r="M20" s="817"/>
      <c r="N20" s="246" t="s">
        <v>113</v>
      </c>
      <c r="O20" s="816">
        <f>SUM(O11:P19)</f>
        <v>0</v>
      </c>
      <c r="P20" s="817"/>
      <c r="Q20" s="246" t="s">
        <v>113</v>
      </c>
      <c r="R20" s="816">
        <f>SUM(R11:S19)</f>
        <v>0</v>
      </c>
      <c r="S20" s="816"/>
    </row>
    <row r="21" spans="1:19" s="11" customFormat="1" ht="18" customHeight="1">
      <c r="A21" s="320">
        <v>10200</v>
      </c>
      <c r="B21" s="843" t="s">
        <v>351</v>
      </c>
      <c r="C21" s="843"/>
      <c r="D21" s="844" t="s">
        <v>352</v>
      </c>
      <c r="E21" s="844"/>
      <c r="F21" s="844"/>
      <c r="G21" s="844"/>
      <c r="H21" s="844"/>
      <c r="I21" s="844"/>
      <c r="J21" s="845"/>
      <c r="K21" s="290"/>
      <c r="L21" s="1198"/>
      <c r="M21" s="1199"/>
      <c r="N21" s="290"/>
      <c r="O21" s="1198"/>
      <c r="P21" s="1199"/>
      <c r="Q21" s="290"/>
      <c r="R21" s="1198"/>
      <c r="S21" s="1198"/>
    </row>
    <row r="22" spans="1:19" s="11" customFormat="1" ht="16.5" customHeight="1">
      <c r="A22" s="318">
        <v>10201</v>
      </c>
      <c r="B22" s="852" t="s">
        <v>353</v>
      </c>
      <c r="C22" s="852"/>
      <c r="D22" s="797" t="s">
        <v>354</v>
      </c>
      <c r="E22" s="797"/>
      <c r="F22" s="318" t="s">
        <v>1014</v>
      </c>
      <c r="G22" s="349" t="s">
        <v>1015</v>
      </c>
      <c r="H22" s="240" t="s">
        <v>1016</v>
      </c>
      <c r="I22" s="241">
        <v>0</v>
      </c>
      <c r="J22" s="242" t="s">
        <v>52</v>
      </c>
      <c r="K22" s="250" t="s">
        <v>113</v>
      </c>
      <c r="L22" s="823">
        <v>0</v>
      </c>
      <c r="M22" s="824"/>
      <c r="N22" s="250" t="s">
        <v>113</v>
      </c>
      <c r="O22" s="823">
        <v>0</v>
      </c>
      <c r="P22" s="824"/>
      <c r="Q22" s="250" t="s">
        <v>113</v>
      </c>
      <c r="R22" s="825">
        <f t="shared" ref="R22:R28" si="1">L22+O22</f>
        <v>0</v>
      </c>
      <c r="S22" s="825"/>
    </row>
    <row r="23" spans="1:19" s="11" customFormat="1" ht="16.5" customHeight="1">
      <c r="A23" s="319">
        <v>10202</v>
      </c>
      <c r="B23" s="1279" t="s">
        <v>355</v>
      </c>
      <c r="C23" s="1279"/>
      <c r="D23" s="833" t="s">
        <v>356</v>
      </c>
      <c r="E23" s="833"/>
      <c r="F23" s="318" t="s">
        <v>1014</v>
      </c>
      <c r="G23" s="349" t="s">
        <v>1015</v>
      </c>
      <c r="H23" s="240" t="s">
        <v>1016</v>
      </c>
      <c r="I23" s="241">
        <v>0</v>
      </c>
      <c r="J23" s="242" t="s">
        <v>52</v>
      </c>
      <c r="K23" s="250" t="s">
        <v>113</v>
      </c>
      <c r="L23" s="823">
        <v>0</v>
      </c>
      <c r="M23" s="824"/>
      <c r="N23" s="250" t="s">
        <v>113</v>
      </c>
      <c r="O23" s="823">
        <v>0</v>
      </c>
      <c r="P23" s="824"/>
      <c r="Q23" s="250" t="s">
        <v>113</v>
      </c>
      <c r="R23" s="825">
        <f t="shared" si="1"/>
        <v>0</v>
      </c>
      <c r="S23" s="825"/>
    </row>
    <row r="24" spans="1:19" s="11" customFormat="1" ht="16.5" customHeight="1">
      <c r="A24" s="319">
        <v>10203</v>
      </c>
      <c r="B24" s="1279" t="s">
        <v>357</v>
      </c>
      <c r="C24" s="1279"/>
      <c r="D24" s="833" t="s">
        <v>1018</v>
      </c>
      <c r="E24" s="833"/>
      <c r="F24" s="318" t="s">
        <v>1014</v>
      </c>
      <c r="G24" s="349" t="s">
        <v>1015</v>
      </c>
      <c r="H24" s="240" t="s">
        <v>1016</v>
      </c>
      <c r="I24" s="241">
        <v>0</v>
      </c>
      <c r="J24" s="242" t="s">
        <v>52</v>
      </c>
      <c r="K24" s="250" t="s">
        <v>113</v>
      </c>
      <c r="L24" s="849">
        <v>0</v>
      </c>
      <c r="M24" s="850"/>
      <c r="N24" s="240" t="s">
        <v>113</v>
      </c>
      <c r="O24" s="849">
        <v>0</v>
      </c>
      <c r="P24" s="850"/>
      <c r="Q24" s="250" t="s">
        <v>113</v>
      </c>
      <c r="R24" s="851">
        <f t="shared" si="1"/>
        <v>0</v>
      </c>
      <c r="S24" s="851"/>
    </row>
    <row r="25" spans="1:19" s="11" customFormat="1" ht="15.75" customHeight="1">
      <c r="A25" s="319">
        <v>10204</v>
      </c>
      <c r="B25" s="852" t="s">
        <v>359</v>
      </c>
      <c r="C25" s="852"/>
      <c r="D25" s="833" t="s">
        <v>1019</v>
      </c>
      <c r="E25" s="833"/>
      <c r="F25" s="318" t="s">
        <v>1014</v>
      </c>
      <c r="G25" s="349" t="s">
        <v>1015</v>
      </c>
      <c r="H25" s="240" t="s">
        <v>1016</v>
      </c>
      <c r="I25" s="241">
        <v>0</v>
      </c>
      <c r="J25" s="242" t="s">
        <v>52</v>
      </c>
      <c r="K25" s="251" t="s">
        <v>113</v>
      </c>
      <c r="L25" s="823">
        <v>0</v>
      </c>
      <c r="M25" s="824"/>
      <c r="N25" s="250" t="s">
        <v>113</v>
      </c>
      <c r="O25" s="823">
        <v>0</v>
      </c>
      <c r="P25" s="824"/>
      <c r="Q25" s="250" t="s">
        <v>113</v>
      </c>
      <c r="R25" s="825">
        <f t="shared" si="1"/>
        <v>0</v>
      </c>
      <c r="S25" s="825"/>
    </row>
    <row r="26" spans="1:19" s="11" customFormat="1" ht="43.5" customHeight="1">
      <c r="A26" s="319">
        <v>10205</v>
      </c>
      <c r="B26" s="1279" t="s">
        <v>1020</v>
      </c>
      <c r="C26" s="1279"/>
      <c r="D26" s="833" t="s">
        <v>1021</v>
      </c>
      <c r="E26" s="833"/>
      <c r="F26" s="318" t="s">
        <v>1014</v>
      </c>
      <c r="G26" s="349" t="s">
        <v>1015</v>
      </c>
      <c r="H26" s="240" t="s">
        <v>1016</v>
      </c>
      <c r="I26" s="241">
        <v>0</v>
      </c>
      <c r="J26" s="242" t="s">
        <v>52</v>
      </c>
      <c r="K26" s="250" t="s">
        <v>113</v>
      </c>
      <c r="L26" s="823">
        <v>0</v>
      </c>
      <c r="M26" s="824"/>
      <c r="N26" s="250" t="s">
        <v>113</v>
      </c>
      <c r="O26" s="823">
        <v>0</v>
      </c>
      <c r="P26" s="824"/>
      <c r="Q26" s="250" t="s">
        <v>113</v>
      </c>
      <c r="R26" s="825">
        <f t="shared" si="1"/>
        <v>0</v>
      </c>
      <c r="S26" s="825"/>
    </row>
    <row r="27" spans="1:19" s="11" customFormat="1" ht="33.75" customHeight="1">
      <c r="A27" s="282">
        <v>10206</v>
      </c>
      <c r="B27" s="852" t="s">
        <v>1022</v>
      </c>
      <c r="C27" s="852"/>
      <c r="D27" s="833" t="s">
        <v>1023</v>
      </c>
      <c r="E27" s="833"/>
      <c r="F27" s="318" t="s">
        <v>1014</v>
      </c>
      <c r="G27" s="349" t="s">
        <v>1015</v>
      </c>
      <c r="H27" s="240" t="s">
        <v>1016</v>
      </c>
      <c r="I27" s="241">
        <v>0</v>
      </c>
      <c r="J27" s="242" t="s">
        <v>52</v>
      </c>
      <c r="K27" s="250" t="s">
        <v>113</v>
      </c>
      <c r="L27" s="823">
        <v>0</v>
      </c>
      <c r="M27" s="824"/>
      <c r="N27" s="250" t="s">
        <v>113</v>
      </c>
      <c r="O27" s="823">
        <v>0</v>
      </c>
      <c r="P27" s="824"/>
      <c r="Q27" s="250" t="s">
        <v>113</v>
      </c>
      <c r="R27" s="825">
        <f t="shared" si="1"/>
        <v>0</v>
      </c>
      <c r="S27" s="825"/>
    </row>
    <row r="28" spans="1:19" s="11" customFormat="1" ht="18" customHeight="1">
      <c r="A28" s="244">
        <v>10207</v>
      </c>
      <c r="B28" s="867" t="s">
        <v>507</v>
      </c>
      <c r="C28" s="867"/>
      <c r="D28" s="797" t="s">
        <v>1596</v>
      </c>
      <c r="E28" s="797"/>
      <c r="F28" s="797"/>
      <c r="G28" s="797"/>
      <c r="H28" s="797"/>
      <c r="I28" s="797"/>
      <c r="J28" s="829"/>
      <c r="K28" s="802" t="s">
        <v>113</v>
      </c>
      <c r="L28" s="798">
        <v>0</v>
      </c>
      <c r="M28" s="799"/>
      <c r="N28" s="804" t="s">
        <v>113</v>
      </c>
      <c r="O28" s="798">
        <v>0</v>
      </c>
      <c r="P28" s="799"/>
      <c r="Q28" s="804" t="s">
        <v>113</v>
      </c>
      <c r="R28" s="806">
        <f t="shared" si="1"/>
        <v>0</v>
      </c>
      <c r="S28" s="806"/>
    </row>
    <row r="29" spans="1:19" s="11" customFormat="1" ht="16.5" customHeight="1" thickBot="1">
      <c r="A29" s="502"/>
      <c r="B29" s="795"/>
      <c r="C29" s="795"/>
      <c r="D29" s="795"/>
      <c r="E29" s="795"/>
      <c r="F29" s="795"/>
      <c r="G29" s="795"/>
      <c r="H29" s="795"/>
      <c r="I29" s="795"/>
      <c r="J29" s="796"/>
      <c r="K29" s="803"/>
      <c r="L29" s="800"/>
      <c r="M29" s="801"/>
      <c r="N29" s="805"/>
      <c r="O29" s="800"/>
      <c r="P29" s="801"/>
      <c r="Q29" s="805"/>
      <c r="R29" s="807"/>
      <c r="S29" s="807"/>
    </row>
    <row r="30" spans="1:19" s="11" customFormat="1" ht="16.5" customHeight="1" thickTop="1">
      <c r="A30" s="1016" t="s">
        <v>1340</v>
      </c>
      <c r="B30" s="1016"/>
      <c r="C30" s="1016"/>
      <c r="D30" s="1016"/>
      <c r="E30" s="1016"/>
      <c r="F30" s="1016"/>
      <c r="G30" s="1016"/>
      <c r="H30" s="1016"/>
      <c r="I30" s="1016"/>
      <c r="J30" s="1017"/>
      <c r="K30" s="246" t="s">
        <v>113</v>
      </c>
      <c r="L30" s="816">
        <f>SUM(L22:M29)</f>
        <v>0</v>
      </c>
      <c r="M30" s="817"/>
      <c r="N30" s="246" t="s">
        <v>113</v>
      </c>
      <c r="O30" s="816">
        <f>SUM(O22:P29)</f>
        <v>0</v>
      </c>
      <c r="P30" s="817"/>
      <c r="Q30" s="246" t="s">
        <v>113</v>
      </c>
      <c r="R30" s="816">
        <f>SUM(R22:S29)</f>
        <v>0</v>
      </c>
      <c r="S30" s="816"/>
    </row>
    <row r="31" spans="1:19" s="11" customFormat="1" ht="18" customHeight="1">
      <c r="A31" s="320">
        <v>10300</v>
      </c>
      <c r="B31" s="818" t="s">
        <v>365</v>
      </c>
      <c r="C31" s="818"/>
      <c r="D31" s="819" t="s">
        <v>366</v>
      </c>
      <c r="E31" s="819"/>
      <c r="F31" s="819"/>
      <c r="G31" s="819"/>
      <c r="H31" s="819"/>
      <c r="I31" s="819"/>
      <c r="J31" s="820"/>
      <c r="K31" s="247"/>
      <c r="L31" s="1243"/>
      <c r="M31" s="1244"/>
      <c r="N31" s="248"/>
      <c r="O31" s="1245"/>
      <c r="P31" s="1261"/>
      <c r="Q31" s="248"/>
      <c r="R31" s="1245"/>
      <c r="S31" s="1245"/>
    </row>
    <row r="32" spans="1:19" s="11" customFormat="1" ht="51" customHeight="1">
      <c r="A32" s="318">
        <v>10301</v>
      </c>
      <c r="B32" s="852" t="s">
        <v>521</v>
      </c>
      <c r="C32" s="852"/>
      <c r="D32" s="833" t="s">
        <v>1506</v>
      </c>
      <c r="E32" s="833"/>
      <c r="F32" s="318" t="s">
        <v>1014</v>
      </c>
      <c r="G32" s="349" t="s">
        <v>1015</v>
      </c>
      <c r="H32" s="240" t="s">
        <v>1016</v>
      </c>
      <c r="I32" s="241">
        <v>0</v>
      </c>
      <c r="J32" s="242" t="s">
        <v>52</v>
      </c>
      <c r="K32" s="250" t="s">
        <v>113</v>
      </c>
      <c r="L32" s="823">
        <v>0</v>
      </c>
      <c r="M32" s="824"/>
      <c r="N32" s="250" t="s">
        <v>113</v>
      </c>
      <c r="O32" s="823">
        <v>0</v>
      </c>
      <c r="P32" s="824"/>
      <c r="Q32" s="250" t="s">
        <v>113</v>
      </c>
      <c r="R32" s="825">
        <f>L32+O32</f>
        <v>0</v>
      </c>
      <c r="S32" s="825"/>
    </row>
    <row r="33" spans="1:19" s="11" customFormat="1" ht="51" customHeight="1">
      <c r="A33" s="318">
        <v>10302</v>
      </c>
      <c r="B33" s="833" t="s">
        <v>1482</v>
      </c>
      <c r="C33" s="833"/>
      <c r="D33" s="833" t="s">
        <v>1025</v>
      </c>
      <c r="E33" s="833"/>
      <c r="F33" s="318" t="s">
        <v>1014</v>
      </c>
      <c r="G33" s="349" t="s">
        <v>1015</v>
      </c>
      <c r="H33" s="240" t="s">
        <v>1016</v>
      </c>
      <c r="I33" s="241">
        <v>0</v>
      </c>
      <c r="J33" s="242" t="s">
        <v>52</v>
      </c>
      <c r="K33" s="250" t="s">
        <v>113</v>
      </c>
      <c r="L33" s="823">
        <v>0</v>
      </c>
      <c r="M33" s="824"/>
      <c r="N33" s="250" t="s">
        <v>113</v>
      </c>
      <c r="O33" s="823">
        <v>0</v>
      </c>
      <c r="P33" s="824"/>
      <c r="Q33" s="250" t="s">
        <v>113</v>
      </c>
      <c r="R33" s="825">
        <f>L33+O33</f>
        <v>0</v>
      </c>
      <c r="S33" s="825"/>
    </row>
    <row r="34" spans="1:19" s="11" customFormat="1" ht="83.25" customHeight="1">
      <c r="A34" s="318">
        <v>10303</v>
      </c>
      <c r="B34" s="852" t="s">
        <v>1026</v>
      </c>
      <c r="C34" s="833"/>
      <c r="D34" s="833" t="s">
        <v>1027</v>
      </c>
      <c r="E34" s="833"/>
      <c r="F34" s="318" t="s">
        <v>1014</v>
      </c>
      <c r="G34" s="349" t="s">
        <v>1015</v>
      </c>
      <c r="H34" s="240" t="s">
        <v>1016</v>
      </c>
      <c r="I34" s="241">
        <v>0</v>
      </c>
      <c r="J34" s="242" t="s">
        <v>52</v>
      </c>
      <c r="K34" s="250" t="s">
        <v>113</v>
      </c>
      <c r="L34" s="823">
        <v>0</v>
      </c>
      <c r="M34" s="824"/>
      <c r="N34" s="250" t="s">
        <v>113</v>
      </c>
      <c r="O34" s="823">
        <v>0</v>
      </c>
      <c r="P34" s="824"/>
      <c r="Q34" s="250" t="s">
        <v>113</v>
      </c>
      <c r="R34" s="825">
        <f>L34+O34</f>
        <v>0</v>
      </c>
      <c r="S34" s="825"/>
    </row>
    <row r="35" spans="1:19" s="11" customFormat="1" ht="53.25" customHeight="1">
      <c r="A35" s="244">
        <v>10304</v>
      </c>
      <c r="B35" s="852" t="s">
        <v>1028</v>
      </c>
      <c r="C35" s="852"/>
      <c r="D35" s="833" t="s">
        <v>1029</v>
      </c>
      <c r="E35" s="833"/>
      <c r="F35" s="318" t="s">
        <v>1014</v>
      </c>
      <c r="G35" s="349" t="s">
        <v>1015</v>
      </c>
      <c r="H35" s="240" t="s">
        <v>1016</v>
      </c>
      <c r="I35" s="241">
        <v>0</v>
      </c>
      <c r="J35" s="242" t="s">
        <v>52</v>
      </c>
      <c r="K35" s="250" t="s">
        <v>113</v>
      </c>
      <c r="L35" s="823">
        <v>0</v>
      </c>
      <c r="M35" s="824"/>
      <c r="N35" s="250" t="s">
        <v>113</v>
      </c>
      <c r="O35" s="823">
        <v>0</v>
      </c>
      <c r="P35" s="824"/>
      <c r="Q35" s="250" t="s">
        <v>113</v>
      </c>
      <c r="R35" s="825">
        <f>L35+O35</f>
        <v>0</v>
      </c>
      <c r="S35" s="825"/>
    </row>
    <row r="36" spans="1:19" s="11" customFormat="1" ht="18" customHeight="1">
      <c r="A36" s="244">
        <v>10305</v>
      </c>
      <c r="B36" s="830" t="s">
        <v>1570</v>
      </c>
      <c r="C36" s="830"/>
      <c r="D36" s="797" t="s">
        <v>1596</v>
      </c>
      <c r="E36" s="797"/>
      <c r="F36" s="797"/>
      <c r="G36" s="797"/>
      <c r="H36" s="797"/>
      <c r="I36" s="797"/>
      <c r="J36" s="829"/>
      <c r="K36" s="802" t="s">
        <v>113</v>
      </c>
      <c r="L36" s="798">
        <v>0</v>
      </c>
      <c r="M36" s="799"/>
      <c r="N36" s="804" t="s">
        <v>113</v>
      </c>
      <c r="O36" s="798">
        <v>0</v>
      </c>
      <c r="P36" s="799"/>
      <c r="Q36" s="804" t="s">
        <v>113</v>
      </c>
      <c r="R36" s="806">
        <f>L36+O36</f>
        <v>0</v>
      </c>
      <c r="S36" s="806"/>
    </row>
    <row r="37" spans="1:19" s="11" customFormat="1" ht="16.5" customHeight="1" thickBot="1">
      <c r="A37" s="502"/>
      <c r="B37" s="795"/>
      <c r="C37" s="795"/>
      <c r="D37" s="795"/>
      <c r="E37" s="795"/>
      <c r="F37" s="795"/>
      <c r="G37" s="795"/>
      <c r="H37" s="795"/>
      <c r="I37" s="795"/>
      <c r="J37" s="796"/>
      <c r="K37" s="803"/>
      <c r="L37" s="800"/>
      <c r="M37" s="801"/>
      <c r="N37" s="805"/>
      <c r="O37" s="800"/>
      <c r="P37" s="801"/>
      <c r="Q37" s="805"/>
      <c r="R37" s="807"/>
      <c r="S37" s="807"/>
    </row>
    <row r="38" spans="1:19" s="11" customFormat="1" ht="15" customHeight="1" thickTop="1">
      <c r="A38" s="1016" t="s">
        <v>1483</v>
      </c>
      <c r="B38" s="1016"/>
      <c r="C38" s="1016"/>
      <c r="D38" s="1016"/>
      <c r="E38" s="1016"/>
      <c r="F38" s="1016"/>
      <c r="G38" s="1016"/>
      <c r="H38" s="1016"/>
      <c r="I38" s="1016"/>
      <c r="J38" s="1017"/>
      <c r="K38" s="246" t="s">
        <v>113</v>
      </c>
      <c r="L38" s="816">
        <f>SUM(L32:M37)</f>
        <v>0</v>
      </c>
      <c r="M38" s="817"/>
      <c r="N38" s="246" t="s">
        <v>113</v>
      </c>
      <c r="O38" s="816">
        <f>SUM(O32:P37)</f>
        <v>0</v>
      </c>
      <c r="P38" s="817"/>
      <c r="Q38" s="246" t="s">
        <v>113</v>
      </c>
      <c r="R38" s="816">
        <f>SUM(R32:S37)</f>
        <v>0</v>
      </c>
      <c r="S38" s="816"/>
    </row>
    <row r="39" spans="1:19" s="11" customFormat="1" ht="21" customHeight="1">
      <c r="A39" s="1032" t="s">
        <v>1653</v>
      </c>
      <c r="B39" s="1032"/>
      <c r="C39" s="1032"/>
      <c r="D39" s="1032"/>
      <c r="E39" s="1032"/>
      <c r="F39" s="1032"/>
      <c r="G39" s="1032"/>
      <c r="H39" s="1032"/>
      <c r="I39" s="1032"/>
      <c r="J39" s="1032"/>
      <c r="K39" s="1032"/>
      <c r="L39" s="1032"/>
      <c r="M39" s="1032"/>
      <c r="N39" s="1032"/>
      <c r="O39" s="1032"/>
      <c r="P39" s="1032"/>
      <c r="Q39" s="1032"/>
      <c r="R39" s="1032"/>
      <c r="S39" s="1032"/>
    </row>
    <row r="40" spans="1:19" s="11" customFormat="1" ht="18" customHeight="1">
      <c r="A40" s="476">
        <v>10400</v>
      </c>
      <c r="B40" s="818" t="s">
        <v>372</v>
      </c>
      <c r="C40" s="818"/>
      <c r="D40" s="819" t="s">
        <v>67</v>
      </c>
      <c r="E40" s="819"/>
      <c r="F40" s="819"/>
      <c r="G40" s="819"/>
      <c r="H40" s="819"/>
      <c r="I40" s="819"/>
      <c r="J40" s="820"/>
      <c r="K40" s="247"/>
      <c r="L40" s="1243"/>
      <c r="M40" s="1244"/>
      <c r="N40" s="248"/>
      <c r="O40" s="1243"/>
      <c r="P40" s="1244"/>
      <c r="Q40" s="248"/>
      <c r="R40" s="1243"/>
      <c r="S40" s="1243"/>
    </row>
    <row r="41" spans="1:19" s="11" customFormat="1" ht="18" customHeight="1">
      <c r="A41" s="318">
        <v>10401</v>
      </c>
      <c r="B41" s="868" t="s">
        <v>373</v>
      </c>
      <c r="C41" s="868"/>
      <c r="D41" s="869" t="s">
        <v>374</v>
      </c>
      <c r="E41" s="869"/>
      <c r="F41" s="869"/>
      <c r="G41" s="869"/>
      <c r="H41" s="869"/>
      <c r="I41" s="869"/>
      <c r="J41" s="872"/>
      <c r="K41" s="240" t="s">
        <v>113</v>
      </c>
      <c r="L41" s="823">
        <v>0</v>
      </c>
      <c r="M41" s="824"/>
      <c r="N41" s="250" t="s">
        <v>113</v>
      </c>
      <c r="O41" s="823">
        <v>0</v>
      </c>
      <c r="P41" s="824"/>
      <c r="Q41" s="250" t="s">
        <v>113</v>
      </c>
      <c r="R41" s="825">
        <f>L41+O41</f>
        <v>0</v>
      </c>
      <c r="S41" s="825"/>
    </row>
    <row r="42" spans="1:19" s="11" customFormat="1" ht="18" customHeight="1">
      <c r="A42" s="505">
        <v>10402</v>
      </c>
      <c r="B42" s="812" t="s">
        <v>1570</v>
      </c>
      <c r="C42" s="812"/>
      <c r="D42" s="810" t="s">
        <v>1596</v>
      </c>
      <c r="E42" s="810"/>
      <c r="F42" s="810"/>
      <c r="G42" s="810"/>
      <c r="H42" s="810"/>
      <c r="I42" s="810"/>
      <c r="J42" s="811"/>
      <c r="K42" s="802" t="s">
        <v>113</v>
      </c>
      <c r="L42" s="798">
        <v>0</v>
      </c>
      <c r="M42" s="799"/>
      <c r="N42" s="804" t="s">
        <v>113</v>
      </c>
      <c r="O42" s="798">
        <v>0</v>
      </c>
      <c r="P42" s="799"/>
      <c r="Q42" s="804" t="s">
        <v>113</v>
      </c>
      <c r="R42" s="806">
        <f>L42+O42</f>
        <v>0</v>
      </c>
      <c r="S42" s="806"/>
    </row>
    <row r="43" spans="1:19" s="11" customFormat="1" ht="15" customHeight="1" thickBot="1">
      <c r="A43" s="502"/>
      <c r="B43" s="795"/>
      <c r="C43" s="795"/>
      <c r="D43" s="795"/>
      <c r="E43" s="795"/>
      <c r="F43" s="795"/>
      <c r="G43" s="795"/>
      <c r="H43" s="795"/>
      <c r="I43" s="795"/>
      <c r="J43" s="796"/>
      <c r="K43" s="803"/>
      <c r="L43" s="800"/>
      <c r="M43" s="801"/>
      <c r="N43" s="805"/>
      <c r="O43" s="800"/>
      <c r="P43" s="801"/>
      <c r="Q43" s="805"/>
      <c r="R43" s="807"/>
      <c r="S43" s="807"/>
    </row>
    <row r="44" spans="1:19" s="11" customFormat="1" ht="18" customHeight="1" thickTop="1" thickBot="1">
      <c r="A44" s="1016" t="s">
        <v>1474</v>
      </c>
      <c r="B44" s="1016"/>
      <c r="C44" s="1016"/>
      <c r="D44" s="1016"/>
      <c r="E44" s="1016"/>
      <c r="F44" s="1016"/>
      <c r="G44" s="1016"/>
      <c r="H44" s="1016"/>
      <c r="I44" s="1016"/>
      <c r="J44" s="1017"/>
      <c r="K44" s="255" t="s">
        <v>113</v>
      </c>
      <c r="L44" s="886">
        <f>SUM(L41:M43)</f>
        <v>0</v>
      </c>
      <c r="M44" s="887"/>
      <c r="N44" s="255" t="s">
        <v>113</v>
      </c>
      <c r="O44" s="886">
        <f>SUM(O41:P43)</f>
        <v>0</v>
      </c>
      <c r="P44" s="887"/>
      <c r="Q44" s="255" t="s">
        <v>113</v>
      </c>
      <c r="R44" s="886">
        <f>SUM(R41:S43)</f>
        <v>0</v>
      </c>
      <c r="S44" s="886"/>
    </row>
    <row r="45" spans="1:19" s="11" customFormat="1" ht="22.5" customHeight="1" thickTop="1">
      <c r="A45" s="888" t="s">
        <v>1484</v>
      </c>
      <c r="B45" s="888"/>
      <c r="C45" s="888"/>
      <c r="D45" s="888"/>
      <c r="E45" s="888"/>
      <c r="F45" s="888"/>
      <c r="G45" s="888"/>
      <c r="H45" s="888"/>
      <c r="I45" s="888"/>
      <c r="J45" s="889"/>
      <c r="K45" s="256" t="s">
        <v>113</v>
      </c>
      <c r="L45" s="890">
        <f>L20+L30+L38+L44</f>
        <v>0</v>
      </c>
      <c r="M45" s="891"/>
      <c r="N45" s="256" t="s">
        <v>113</v>
      </c>
      <c r="O45" s="890">
        <f>O20+O30+O38+O44</f>
        <v>0</v>
      </c>
      <c r="P45" s="891"/>
      <c r="Q45" s="256" t="s">
        <v>113</v>
      </c>
      <c r="R45" s="890">
        <f>R20+R30+R38+R44</f>
        <v>0</v>
      </c>
      <c r="S45" s="890"/>
    </row>
    <row r="46" spans="1:19" s="11" customFormat="1" ht="22.5" customHeight="1">
      <c r="A46" s="873" t="s">
        <v>1485</v>
      </c>
      <c r="B46" s="873"/>
      <c r="C46" s="873"/>
      <c r="D46" s="873"/>
      <c r="E46" s="873"/>
      <c r="F46" s="873"/>
      <c r="G46" s="873"/>
      <c r="H46" s="873"/>
      <c r="I46" s="873"/>
      <c r="J46" s="874"/>
      <c r="K46" s="875" t="e">
        <f>L45/R331*100%</f>
        <v>#DIV/0!</v>
      </c>
      <c r="L46" s="876"/>
      <c r="M46" s="877"/>
      <c r="N46" s="878" t="e">
        <f>O45/R331*100%</f>
        <v>#DIV/0!</v>
      </c>
      <c r="O46" s="876"/>
      <c r="P46" s="877"/>
      <c r="Q46" s="878" t="e">
        <f>R45/R331*100%</f>
        <v>#DIV/0!</v>
      </c>
      <c r="R46" s="876"/>
      <c r="S46" s="876"/>
    </row>
    <row r="47" spans="1:19" s="11" customFormat="1" ht="22.5" customHeight="1">
      <c r="A47" s="373" t="s">
        <v>1486</v>
      </c>
      <c r="B47" s="374"/>
      <c r="C47" s="374"/>
      <c r="D47" s="374"/>
      <c r="E47" s="374"/>
      <c r="F47" s="374"/>
      <c r="G47" s="374"/>
      <c r="H47" s="374"/>
      <c r="I47" s="374"/>
      <c r="J47" s="375"/>
      <c r="K47" s="374"/>
      <c r="L47" s="374"/>
      <c r="M47" s="376"/>
      <c r="N47" s="374"/>
      <c r="O47" s="374"/>
      <c r="P47" s="376"/>
      <c r="Q47" s="374"/>
      <c r="R47" s="374"/>
      <c r="S47" s="374"/>
    </row>
    <row r="48" spans="1:19" s="11" customFormat="1" ht="18" customHeight="1">
      <c r="A48" s="317">
        <v>20100</v>
      </c>
      <c r="B48" s="843" t="s">
        <v>378</v>
      </c>
      <c r="C48" s="843"/>
      <c r="D48" s="844" t="s">
        <v>379</v>
      </c>
      <c r="E48" s="844"/>
      <c r="F48" s="844"/>
      <c r="G48" s="844"/>
      <c r="H48" s="844"/>
      <c r="I48" s="844"/>
      <c r="J48" s="845"/>
      <c r="K48" s="343"/>
      <c r="L48" s="1053"/>
      <c r="M48" s="1054"/>
      <c r="N48" s="343"/>
      <c r="O48" s="1053"/>
      <c r="P48" s="1054"/>
      <c r="Q48" s="343"/>
      <c r="R48" s="1053"/>
      <c r="S48" s="1053"/>
    </row>
    <row r="49" spans="1:19" s="11" customFormat="1" ht="17.45" customHeight="1">
      <c r="A49" s="262">
        <v>20101</v>
      </c>
      <c r="B49" s="915" t="s">
        <v>526</v>
      </c>
      <c r="C49" s="915"/>
      <c r="D49" s="1280" t="s">
        <v>527</v>
      </c>
      <c r="E49" s="1280"/>
      <c r="F49" s="1280"/>
      <c r="G49" s="1280"/>
      <c r="H49" s="1280"/>
      <c r="I49" s="1280"/>
      <c r="J49" s="1281"/>
      <c r="K49" s="250" t="s">
        <v>113</v>
      </c>
      <c r="L49" s="823">
        <v>0</v>
      </c>
      <c r="M49" s="824"/>
      <c r="N49" s="250" t="s">
        <v>113</v>
      </c>
      <c r="O49" s="823">
        <v>0</v>
      </c>
      <c r="P49" s="824"/>
      <c r="Q49" s="250" t="s">
        <v>113</v>
      </c>
      <c r="R49" s="825">
        <f t="shared" ref="R49:R54" si="2">L49+O49</f>
        <v>0</v>
      </c>
      <c r="S49" s="825"/>
    </row>
    <row r="50" spans="1:19" s="11" customFormat="1" ht="17.45" customHeight="1">
      <c r="A50" s="262">
        <v>20102</v>
      </c>
      <c r="B50" s="915" t="s">
        <v>528</v>
      </c>
      <c r="C50" s="915"/>
      <c r="D50" s="832" t="s">
        <v>529</v>
      </c>
      <c r="E50" s="832"/>
      <c r="F50" s="832"/>
      <c r="G50" s="832"/>
      <c r="H50" s="832"/>
      <c r="I50" s="832"/>
      <c r="J50" s="1282"/>
      <c r="K50" s="250" t="s">
        <v>113</v>
      </c>
      <c r="L50" s="823">
        <v>0</v>
      </c>
      <c r="M50" s="824"/>
      <c r="N50" s="250" t="s">
        <v>113</v>
      </c>
      <c r="O50" s="823">
        <v>0</v>
      </c>
      <c r="P50" s="824"/>
      <c r="Q50" s="250" t="s">
        <v>113</v>
      </c>
      <c r="R50" s="825">
        <f t="shared" si="2"/>
        <v>0</v>
      </c>
      <c r="S50" s="825"/>
    </row>
    <row r="51" spans="1:19" s="11" customFormat="1" ht="17.45" customHeight="1">
      <c r="A51" s="262">
        <v>20103</v>
      </c>
      <c r="B51" s="915" t="s">
        <v>530</v>
      </c>
      <c r="C51" s="915"/>
      <c r="D51" s="832" t="s">
        <v>1059</v>
      </c>
      <c r="E51" s="832"/>
      <c r="F51" s="832"/>
      <c r="G51" s="832"/>
      <c r="H51" s="832"/>
      <c r="I51" s="832"/>
      <c r="J51" s="1282"/>
      <c r="K51" s="250" t="s">
        <v>113</v>
      </c>
      <c r="L51" s="849">
        <v>0</v>
      </c>
      <c r="M51" s="850"/>
      <c r="N51" s="240" t="s">
        <v>113</v>
      </c>
      <c r="O51" s="849">
        <v>0</v>
      </c>
      <c r="P51" s="850"/>
      <c r="Q51" s="250" t="s">
        <v>113</v>
      </c>
      <c r="R51" s="851">
        <f t="shared" si="2"/>
        <v>0</v>
      </c>
      <c r="S51" s="851"/>
    </row>
    <row r="52" spans="1:19" s="11" customFormat="1" ht="17.45" customHeight="1">
      <c r="A52" s="262">
        <v>20104</v>
      </c>
      <c r="B52" s="915" t="s">
        <v>531</v>
      </c>
      <c r="C52" s="915"/>
      <c r="D52" s="832" t="s">
        <v>532</v>
      </c>
      <c r="E52" s="832"/>
      <c r="F52" s="832"/>
      <c r="G52" s="832"/>
      <c r="H52" s="832"/>
      <c r="I52" s="832"/>
      <c r="J52" s="1282"/>
      <c r="K52" s="251" t="s">
        <v>113</v>
      </c>
      <c r="L52" s="823">
        <v>0</v>
      </c>
      <c r="M52" s="824"/>
      <c r="N52" s="250" t="s">
        <v>113</v>
      </c>
      <c r="O52" s="823">
        <v>0</v>
      </c>
      <c r="P52" s="824"/>
      <c r="Q52" s="250" t="s">
        <v>113</v>
      </c>
      <c r="R52" s="825">
        <f t="shared" si="2"/>
        <v>0</v>
      </c>
      <c r="S52" s="825"/>
    </row>
    <row r="53" spans="1:19" s="11" customFormat="1" ht="17.45" customHeight="1">
      <c r="A53" s="262">
        <v>20105</v>
      </c>
      <c r="B53" s="915" t="s">
        <v>533</v>
      </c>
      <c r="C53" s="915"/>
      <c r="D53" s="832" t="s">
        <v>1060</v>
      </c>
      <c r="E53" s="832"/>
      <c r="F53" s="832"/>
      <c r="G53" s="832"/>
      <c r="H53" s="832"/>
      <c r="I53" s="832"/>
      <c r="J53" s="1282"/>
      <c r="K53" s="240" t="s">
        <v>113</v>
      </c>
      <c r="L53" s="823">
        <v>0</v>
      </c>
      <c r="M53" s="824"/>
      <c r="N53" s="250" t="s">
        <v>113</v>
      </c>
      <c r="O53" s="823">
        <v>0</v>
      </c>
      <c r="P53" s="824"/>
      <c r="Q53" s="250" t="s">
        <v>113</v>
      </c>
      <c r="R53" s="825">
        <f t="shared" si="2"/>
        <v>0</v>
      </c>
      <c r="S53" s="825"/>
    </row>
    <row r="54" spans="1:19" s="11" customFormat="1" ht="26.25" customHeight="1" thickBot="1">
      <c r="A54" s="377">
        <v>20106</v>
      </c>
      <c r="B54" s="915" t="s">
        <v>1061</v>
      </c>
      <c r="C54" s="915"/>
      <c r="D54" s="1280" t="s">
        <v>1507</v>
      </c>
      <c r="E54" s="1280"/>
      <c r="F54" s="1280"/>
      <c r="G54" s="1280"/>
      <c r="H54" s="1280"/>
      <c r="I54" s="1280"/>
      <c r="J54" s="1281"/>
      <c r="K54" s="253" t="s">
        <v>113</v>
      </c>
      <c r="L54" s="911">
        <v>0</v>
      </c>
      <c r="M54" s="912"/>
      <c r="N54" s="253" t="s">
        <v>113</v>
      </c>
      <c r="O54" s="911">
        <v>0</v>
      </c>
      <c r="P54" s="912"/>
      <c r="Q54" s="253" t="s">
        <v>113</v>
      </c>
      <c r="R54" s="828">
        <f t="shared" si="2"/>
        <v>0</v>
      </c>
      <c r="S54" s="828"/>
    </row>
    <row r="55" spans="1:19" s="11" customFormat="1" ht="22.5" customHeight="1" thickTop="1">
      <c r="A55" s="1016" t="s">
        <v>1474</v>
      </c>
      <c r="B55" s="1016"/>
      <c r="C55" s="1016"/>
      <c r="D55" s="1016"/>
      <c r="E55" s="1016"/>
      <c r="F55" s="1016"/>
      <c r="G55" s="1016"/>
      <c r="H55" s="1016"/>
      <c r="I55" s="1016"/>
      <c r="J55" s="1017"/>
      <c r="K55" s="288" t="s">
        <v>113</v>
      </c>
      <c r="L55" s="1063">
        <f>SUM(L49:M54)</f>
        <v>0</v>
      </c>
      <c r="M55" s="1064"/>
      <c r="N55" s="288" t="s">
        <v>113</v>
      </c>
      <c r="O55" s="1063">
        <f>SUM(O49:P54)</f>
        <v>0</v>
      </c>
      <c r="P55" s="1064"/>
      <c r="Q55" s="288" t="s">
        <v>113</v>
      </c>
      <c r="R55" s="1063">
        <f>SUM(R49:S54)</f>
        <v>0</v>
      </c>
      <c r="S55" s="1063"/>
    </row>
    <row r="56" spans="1:19" s="11" customFormat="1" ht="30" customHeight="1">
      <c r="A56" s="320">
        <v>20200</v>
      </c>
      <c r="B56" s="843" t="s">
        <v>380</v>
      </c>
      <c r="C56" s="843"/>
      <c r="D56" s="844" t="s">
        <v>381</v>
      </c>
      <c r="E56" s="844"/>
      <c r="F56" s="844"/>
      <c r="G56" s="844"/>
      <c r="H56" s="844"/>
      <c r="I56" s="844"/>
      <c r="J56" s="845"/>
      <c r="K56" s="329"/>
      <c r="L56" s="1283"/>
      <c r="M56" s="1284"/>
      <c r="N56" s="299"/>
      <c r="O56" s="1283"/>
      <c r="P56" s="1284"/>
      <c r="Q56" s="299"/>
      <c r="R56" s="1283"/>
      <c r="S56" s="1283"/>
    </row>
    <row r="57" spans="1:19" s="11" customFormat="1" ht="18" customHeight="1">
      <c r="A57" s="319">
        <v>20201</v>
      </c>
      <c r="B57" s="1279" t="s">
        <v>537</v>
      </c>
      <c r="C57" s="1279"/>
      <c r="D57" s="1121" t="s">
        <v>538</v>
      </c>
      <c r="E57" s="1121"/>
      <c r="F57" s="1121"/>
      <c r="G57" s="1121"/>
      <c r="H57" s="1121"/>
      <c r="I57" s="1121"/>
      <c r="J57" s="1122"/>
      <c r="K57" s="240" t="s">
        <v>113</v>
      </c>
      <c r="L57" s="823">
        <v>0</v>
      </c>
      <c r="M57" s="824"/>
      <c r="N57" s="250" t="s">
        <v>113</v>
      </c>
      <c r="O57" s="823">
        <v>0</v>
      </c>
      <c r="P57" s="824"/>
      <c r="Q57" s="250" t="s">
        <v>113</v>
      </c>
      <c r="R57" s="825">
        <f>L57+O57</f>
        <v>0</v>
      </c>
      <c r="S57" s="825"/>
    </row>
    <row r="58" spans="1:19" s="11" customFormat="1" ht="18" customHeight="1" thickBot="1">
      <c r="A58" s="282">
        <v>20202</v>
      </c>
      <c r="B58" s="1279" t="s">
        <v>539</v>
      </c>
      <c r="C58" s="1279"/>
      <c r="D58" s="1180" t="s">
        <v>540</v>
      </c>
      <c r="E58" s="1180"/>
      <c r="F58" s="1180"/>
      <c r="G58" s="1180"/>
      <c r="H58" s="1180"/>
      <c r="I58" s="1180"/>
      <c r="J58" s="1181"/>
      <c r="K58" s="253" t="s">
        <v>113</v>
      </c>
      <c r="L58" s="911">
        <v>0</v>
      </c>
      <c r="M58" s="912"/>
      <c r="N58" s="253" t="s">
        <v>113</v>
      </c>
      <c r="O58" s="911">
        <v>0</v>
      </c>
      <c r="P58" s="912"/>
      <c r="Q58" s="253" t="s">
        <v>113</v>
      </c>
      <c r="R58" s="828">
        <f>L58+O58</f>
        <v>0</v>
      </c>
      <c r="S58" s="828"/>
    </row>
    <row r="59" spans="1:19" s="11" customFormat="1" ht="22.5" customHeight="1" thickTop="1">
      <c r="A59" s="1016" t="s">
        <v>1474</v>
      </c>
      <c r="B59" s="1016"/>
      <c r="C59" s="1016"/>
      <c r="D59" s="1016"/>
      <c r="E59" s="1016"/>
      <c r="F59" s="1016"/>
      <c r="G59" s="1016"/>
      <c r="H59" s="1016"/>
      <c r="I59" s="1016"/>
      <c r="J59" s="1017"/>
      <c r="K59" s="288" t="s">
        <v>113</v>
      </c>
      <c r="L59" s="1063">
        <f>SUM(L57:M58)</f>
        <v>0</v>
      </c>
      <c r="M59" s="1064"/>
      <c r="N59" s="288" t="s">
        <v>113</v>
      </c>
      <c r="O59" s="1063">
        <f>SUM(O57:P58)</f>
        <v>0</v>
      </c>
      <c r="P59" s="1064"/>
      <c r="Q59" s="288" t="s">
        <v>113</v>
      </c>
      <c r="R59" s="1063">
        <f>SUM(R57:S58)</f>
        <v>0</v>
      </c>
      <c r="S59" s="1063"/>
    </row>
    <row r="60" spans="1:19" s="11" customFormat="1" ht="30" customHeight="1">
      <c r="A60" s="317">
        <v>20300</v>
      </c>
      <c r="B60" s="843" t="s">
        <v>1030</v>
      </c>
      <c r="C60" s="843"/>
      <c r="D60" s="844" t="s">
        <v>383</v>
      </c>
      <c r="E60" s="844"/>
      <c r="F60" s="844"/>
      <c r="G60" s="844"/>
      <c r="H60" s="844"/>
      <c r="I60" s="844"/>
      <c r="J60" s="845"/>
      <c r="K60" s="378"/>
      <c r="L60" s="1290"/>
      <c r="M60" s="1291"/>
      <c r="N60" s="379"/>
      <c r="O60" s="1292"/>
      <c r="P60" s="1293"/>
      <c r="Q60" s="379"/>
      <c r="R60" s="1292"/>
      <c r="S60" s="1292"/>
    </row>
    <row r="61" spans="1:19" s="11" customFormat="1" ht="18" customHeight="1">
      <c r="A61" s="318">
        <v>20301</v>
      </c>
      <c r="B61" s="349" t="s">
        <v>1062</v>
      </c>
      <c r="C61" s="349"/>
      <c r="D61" s="869" t="s">
        <v>385</v>
      </c>
      <c r="E61" s="869"/>
      <c r="F61" s="869"/>
      <c r="G61" s="869"/>
      <c r="H61" s="869"/>
      <c r="I61" s="869"/>
      <c r="J61" s="872"/>
      <c r="K61" s="240"/>
      <c r="L61" s="851"/>
      <c r="M61" s="1294"/>
      <c r="N61" s="240"/>
      <c r="O61" s="1010"/>
      <c r="P61" s="1295"/>
      <c r="Q61" s="240"/>
      <c r="R61" s="1010"/>
      <c r="S61" s="1010"/>
    </row>
    <row r="62" spans="1:19" s="11" customFormat="1" ht="18" customHeight="1">
      <c r="A62" s="282"/>
      <c r="B62" s="318" t="s">
        <v>541</v>
      </c>
      <c r="C62" s="349" t="s">
        <v>542</v>
      </c>
      <c r="D62" s="869" t="s">
        <v>54</v>
      </c>
      <c r="E62" s="869"/>
      <c r="F62" s="318" t="s">
        <v>1014</v>
      </c>
      <c r="G62" s="349" t="s">
        <v>1015</v>
      </c>
      <c r="H62" s="240" t="s">
        <v>1016</v>
      </c>
      <c r="I62" s="241">
        <v>0</v>
      </c>
      <c r="J62" s="242" t="s">
        <v>52</v>
      </c>
      <c r="K62" s="240" t="s">
        <v>113</v>
      </c>
      <c r="L62" s="849">
        <v>0</v>
      </c>
      <c r="M62" s="850"/>
      <c r="N62" s="240" t="s">
        <v>113</v>
      </c>
      <c r="O62" s="1008">
        <v>0</v>
      </c>
      <c r="P62" s="1009"/>
      <c r="Q62" s="240" t="s">
        <v>113</v>
      </c>
      <c r="R62" s="1010">
        <f>L62+O62</f>
        <v>0</v>
      </c>
      <c r="S62" s="1010"/>
    </row>
    <row r="63" spans="1:19" s="11" customFormat="1" ht="18" customHeight="1" thickBot="1">
      <c r="A63" s="282"/>
      <c r="B63" s="282" t="s">
        <v>543</v>
      </c>
      <c r="C63" s="380" t="s">
        <v>544</v>
      </c>
      <c r="D63" s="869" t="s">
        <v>53</v>
      </c>
      <c r="E63" s="869"/>
      <c r="F63" s="318" t="s">
        <v>1014</v>
      </c>
      <c r="G63" s="349" t="s">
        <v>1015</v>
      </c>
      <c r="H63" s="240" t="s">
        <v>1016</v>
      </c>
      <c r="I63" s="241">
        <v>0</v>
      </c>
      <c r="J63" s="242" t="s">
        <v>52</v>
      </c>
      <c r="K63" s="253" t="s">
        <v>113</v>
      </c>
      <c r="L63" s="911">
        <v>0</v>
      </c>
      <c r="M63" s="912"/>
      <c r="N63" s="253" t="s">
        <v>113</v>
      </c>
      <c r="O63" s="1005">
        <v>0</v>
      </c>
      <c r="P63" s="1006"/>
      <c r="Q63" s="253" t="s">
        <v>113</v>
      </c>
      <c r="R63" s="1007">
        <f>L63+O63</f>
        <v>0</v>
      </c>
      <c r="S63" s="1007"/>
    </row>
    <row r="64" spans="1:19" s="11" customFormat="1" ht="22.5" customHeight="1" thickTop="1">
      <c r="A64" s="1031" t="s">
        <v>1383</v>
      </c>
      <c r="B64" s="1031"/>
      <c r="C64" s="1031"/>
      <c r="D64" s="1031"/>
      <c r="E64" s="1031"/>
      <c r="F64" s="1031"/>
      <c r="G64" s="1031"/>
      <c r="H64" s="1031"/>
      <c r="I64" s="1031"/>
      <c r="J64" s="1285"/>
      <c r="K64" s="381" t="s">
        <v>113</v>
      </c>
      <c r="L64" s="1286">
        <f>SUM(L62:M63)</f>
        <v>0</v>
      </c>
      <c r="M64" s="1287"/>
      <c r="N64" s="381" t="s">
        <v>113</v>
      </c>
      <c r="O64" s="1288">
        <f>SUM(O62:P63)</f>
        <v>0</v>
      </c>
      <c r="P64" s="1289"/>
      <c r="Q64" s="381" t="s">
        <v>113</v>
      </c>
      <c r="R64" s="1288">
        <f>L64+O64</f>
        <v>0</v>
      </c>
      <c r="S64" s="1288"/>
    </row>
    <row r="65" spans="1:19" s="11" customFormat="1" ht="18" customHeight="1" thickBot="1">
      <c r="A65" s="282">
        <v>20302</v>
      </c>
      <c r="B65" s="868" t="s">
        <v>1063</v>
      </c>
      <c r="C65" s="868"/>
      <c r="D65" s="382" t="s">
        <v>114</v>
      </c>
      <c r="E65" s="382"/>
      <c r="F65" s="318" t="s">
        <v>1014</v>
      </c>
      <c r="G65" s="349" t="s">
        <v>1015</v>
      </c>
      <c r="H65" s="240" t="s">
        <v>1016</v>
      </c>
      <c r="I65" s="241">
        <v>0</v>
      </c>
      <c r="J65" s="242" t="s">
        <v>52</v>
      </c>
      <c r="K65" s="253" t="s">
        <v>113</v>
      </c>
      <c r="L65" s="911">
        <v>0</v>
      </c>
      <c r="M65" s="912"/>
      <c r="N65" s="253" t="s">
        <v>113</v>
      </c>
      <c r="O65" s="1005">
        <v>0</v>
      </c>
      <c r="P65" s="1006"/>
      <c r="Q65" s="253" t="s">
        <v>113</v>
      </c>
      <c r="R65" s="1007">
        <f>L65+O65</f>
        <v>0</v>
      </c>
      <c r="S65" s="1007"/>
    </row>
    <row r="66" spans="1:19" s="11" customFormat="1" ht="22.5" customHeight="1" thickTop="1">
      <c r="A66" s="1016" t="s">
        <v>1474</v>
      </c>
      <c r="B66" s="1016"/>
      <c r="C66" s="1016"/>
      <c r="D66" s="1016"/>
      <c r="E66" s="1016"/>
      <c r="F66" s="1016"/>
      <c r="G66" s="1016"/>
      <c r="H66" s="1016"/>
      <c r="I66" s="1016"/>
      <c r="J66" s="1017"/>
      <c r="K66" s="246" t="s">
        <v>113</v>
      </c>
      <c r="L66" s="816">
        <f>SUM(L64:M65)</f>
        <v>0</v>
      </c>
      <c r="M66" s="817"/>
      <c r="N66" s="246" t="s">
        <v>113</v>
      </c>
      <c r="O66" s="1084">
        <f>SUM(O64:P65)</f>
        <v>0</v>
      </c>
      <c r="P66" s="1085"/>
      <c r="Q66" s="246" t="s">
        <v>113</v>
      </c>
      <c r="R66" s="1084">
        <f>SUM(R64:S65)</f>
        <v>0</v>
      </c>
      <c r="S66" s="1084"/>
    </row>
    <row r="67" spans="1:19" s="11" customFormat="1" ht="18" customHeight="1">
      <c r="A67" s="320">
        <v>20400</v>
      </c>
      <c r="B67" s="818" t="s">
        <v>1031</v>
      </c>
      <c r="C67" s="818"/>
      <c r="D67" s="819" t="s">
        <v>1032</v>
      </c>
      <c r="E67" s="819"/>
      <c r="F67" s="819"/>
      <c r="G67" s="819"/>
      <c r="H67" s="819"/>
      <c r="I67" s="819"/>
      <c r="J67" s="820"/>
      <c r="K67" s="247"/>
      <c r="L67" s="1243"/>
      <c r="M67" s="1243"/>
      <c r="N67" s="301"/>
      <c r="O67" s="1296"/>
      <c r="P67" s="1296"/>
      <c r="Q67" s="301"/>
      <c r="R67" s="1296"/>
      <c r="S67" s="1296"/>
    </row>
    <row r="68" spans="1:19" s="11" customFormat="1" ht="18" customHeight="1">
      <c r="A68" s="318">
        <v>20401</v>
      </c>
      <c r="B68" s="852" t="s">
        <v>1064</v>
      </c>
      <c r="C68" s="852"/>
      <c r="D68" s="833" t="s">
        <v>1065</v>
      </c>
      <c r="E68" s="833"/>
      <c r="F68" s="318" t="s">
        <v>1014</v>
      </c>
      <c r="G68" s="349" t="s">
        <v>1015</v>
      </c>
      <c r="H68" s="240" t="s">
        <v>1016</v>
      </c>
      <c r="I68" s="241">
        <v>0</v>
      </c>
      <c r="J68" s="242" t="s">
        <v>52</v>
      </c>
      <c r="K68" s="240" t="s">
        <v>113</v>
      </c>
      <c r="L68" s="849">
        <v>0</v>
      </c>
      <c r="M68" s="850"/>
      <c r="N68" s="240" t="s">
        <v>113</v>
      </c>
      <c r="O68" s="1008">
        <v>0</v>
      </c>
      <c r="P68" s="1009"/>
      <c r="Q68" s="240" t="s">
        <v>113</v>
      </c>
      <c r="R68" s="1010">
        <f t="shared" ref="R68:R75" si="3">L68+O68</f>
        <v>0</v>
      </c>
      <c r="S68" s="1010"/>
    </row>
    <row r="69" spans="1:19" s="11" customFormat="1" ht="18" customHeight="1">
      <c r="A69" s="318">
        <v>20402</v>
      </c>
      <c r="B69" s="852" t="s">
        <v>1066</v>
      </c>
      <c r="C69" s="852"/>
      <c r="D69" s="833" t="s">
        <v>1067</v>
      </c>
      <c r="E69" s="833"/>
      <c r="F69" s="318" t="s">
        <v>1014</v>
      </c>
      <c r="G69" s="349" t="s">
        <v>1015</v>
      </c>
      <c r="H69" s="240" t="s">
        <v>1016</v>
      </c>
      <c r="I69" s="241">
        <v>0</v>
      </c>
      <c r="J69" s="242" t="s">
        <v>52</v>
      </c>
      <c r="K69" s="240" t="s">
        <v>113</v>
      </c>
      <c r="L69" s="849">
        <v>0</v>
      </c>
      <c r="M69" s="850"/>
      <c r="N69" s="240" t="s">
        <v>113</v>
      </c>
      <c r="O69" s="1008">
        <v>0</v>
      </c>
      <c r="P69" s="1009"/>
      <c r="Q69" s="240" t="s">
        <v>113</v>
      </c>
      <c r="R69" s="1010">
        <f t="shared" si="3"/>
        <v>0</v>
      </c>
      <c r="S69" s="1010"/>
    </row>
    <row r="70" spans="1:19" s="11" customFormat="1" ht="28.5" customHeight="1">
      <c r="A70" s="318">
        <v>20403</v>
      </c>
      <c r="B70" s="852" t="s">
        <v>1068</v>
      </c>
      <c r="C70" s="852"/>
      <c r="D70" s="833" t="s">
        <v>1069</v>
      </c>
      <c r="E70" s="833"/>
      <c r="F70" s="318" t="s">
        <v>1014</v>
      </c>
      <c r="G70" s="349" t="s">
        <v>1015</v>
      </c>
      <c r="H70" s="240" t="s">
        <v>1016</v>
      </c>
      <c r="I70" s="241">
        <v>0</v>
      </c>
      <c r="J70" s="242" t="s">
        <v>52</v>
      </c>
      <c r="K70" s="240" t="s">
        <v>113</v>
      </c>
      <c r="L70" s="849">
        <v>0</v>
      </c>
      <c r="M70" s="850"/>
      <c r="N70" s="240" t="s">
        <v>113</v>
      </c>
      <c r="O70" s="1008">
        <v>0</v>
      </c>
      <c r="P70" s="1009"/>
      <c r="Q70" s="240" t="s">
        <v>113</v>
      </c>
      <c r="R70" s="1010">
        <f t="shared" si="3"/>
        <v>0</v>
      </c>
      <c r="S70" s="1010"/>
    </row>
    <row r="71" spans="1:19" s="11" customFormat="1" ht="18" customHeight="1">
      <c r="A71" s="318">
        <v>20404</v>
      </c>
      <c r="B71" s="918" t="s">
        <v>1070</v>
      </c>
      <c r="C71" s="918"/>
      <c r="D71" s="916" t="s">
        <v>1071</v>
      </c>
      <c r="E71" s="916"/>
      <c r="F71" s="318" t="s">
        <v>1014</v>
      </c>
      <c r="G71" s="349" t="s">
        <v>1015</v>
      </c>
      <c r="H71" s="240" t="s">
        <v>1016</v>
      </c>
      <c r="I71" s="241">
        <v>0</v>
      </c>
      <c r="J71" s="242" t="s">
        <v>52</v>
      </c>
      <c r="K71" s="240" t="s">
        <v>113</v>
      </c>
      <c r="L71" s="849">
        <v>0</v>
      </c>
      <c r="M71" s="850"/>
      <c r="N71" s="240" t="s">
        <v>113</v>
      </c>
      <c r="O71" s="1008">
        <v>0</v>
      </c>
      <c r="P71" s="1009"/>
      <c r="Q71" s="240" t="s">
        <v>113</v>
      </c>
      <c r="R71" s="1010">
        <f t="shared" si="3"/>
        <v>0</v>
      </c>
      <c r="S71" s="1010"/>
    </row>
    <row r="72" spans="1:19" s="11" customFormat="1" ht="28.5" customHeight="1">
      <c r="A72" s="318">
        <v>20405</v>
      </c>
      <c r="B72" s="852" t="s">
        <v>397</v>
      </c>
      <c r="C72" s="852"/>
      <c r="D72" s="916" t="s">
        <v>1072</v>
      </c>
      <c r="E72" s="916"/>
      <c r="F72" s="318" t="s">
        <v>1014</v>
      </c>
      <c r="G72" s="349" t="s">
        <v>1015</v>
      </c>
      <c r="H72" s="240" t="s">
        <v>1016</v>
      </c>
      <c r="I72" s="241">
        <v>0</v>
      </c>
      <c r="J72" s="242" t="s">
        <v>52</v>
      </c>
      <c r="K72" s="240" t="s">
        <v>113</v>
      </c>
      <c r="L72" s="849">
        <v>0</v>
      </c>
      <c r="M72" s="850"/>
      <c r="N72" s="240" t="s">
        <v>113</v>
      </c>
      <c r="O72" s="1008">
        <v>0</v>
      </c>
      <c r="P72" s="1009"/>
      <c r="Q72" s="240" t="s">
        <v>113</v>
      </c>
      <c r="R72" s="1010">
        <f t="shared" si="3"/>
        <v>0</v>
      </c>
      <c r="S72" s="1010"/>
    </row>
    <row r="73" spans="1:19" s="11" customFormat="1" ht="18" customHeight="1">
      <c r="A73" s="318">
        <v>20406</v>
      </c>
      <c r="B73" s="852" t="s">
        <v>401</v>
      </c>
      <c r="C73" s="852"/>
      <c r="D73" s="916" t="s">
        <v>1073</v>
      </c>
      <c r="E73" s="916"/>
      <c r="F73" s="318" t="s">
        <v>1014</v>
      </c>
      <c r="G73" s="349" t="s">
        <v>1015</v>
      </c>
      <c r="H73" s="240" t="s">
        <v>1016</v>
      </c>
      <c r="I73" s="241">
        <v>0</v>
      </c>
      <c r="J73" s="242" t="s">
        <v>52</v>
      </c>
      <c r="K73" s="240" t="s">
        <v>113</v>
      </c>
      <c r="L73" s="849">
        <v>0</v>
      </c>
      <c r="M73" s="850"/>
      <c r="N73" s="240" t="s">
        <v>113</v>
      </c>
      <c r="O73" s="1008">
        <v>0</v>
      </c>
      <c r="P73" s="1009"/>
      <c r="Q73" s="240" t="s">
        <v>113</v>
      </c>
      <c r="R73" s="1010">
        <f t="shared" si="3"/>
        <v>0</v>
      </c>
      <c r="S73" s="1010"/>
    </row>
    <row r="74" spans="1:19" s="11" customFormat="1" ht="18" customHeight="1">
      <c r="A74" s="318">
        <v>20407</v>
      </c>
      <c r="B74" s="918" t="s">
        <v>1074</v>
      </c>
      <c r="C74" s="918"/>
      <c r="D74" s="916" t="s">
        <v>1075</v>
      </c>
      <c r="E74" s="916"/>
      <c r="F74" s="318" t="s">
        <v>1014</v>
      </c>
      <c r="G74" s="349" t="s">
        <v>1015</v>
      </c>
      <c r="H74" s="240" t="s">
        <v>1016</v>
      </c>
      <c r="I74" s="241">
        <v>0</v>
      </c>
      <c r="J74" s="242" t="s">
        <v>52</v>
      </c>
      <c r="K74" s="240" t="s">
        <v>113</v>
      </c>
      <c r="L74" s="849">
        <v>0</v>
      </c>
      <c r="M74" s="850"/>
      <c r="N74" s="240" t="s">
        <v>113</v>
      </c>
      <c r="O74" s="1008">
        <v>0</v>
      </c>
      <c r="P74" s="1009"/>
      <c r="Q74" s="240" t="s">
        <v>113</v>
      </c>
      <c r="R74" s="1010">
        <f t="shared" si="3"/>
        <v>0</v>
      </c>
      <c r="S74" s="1010"/>
    </row>
    <row r="75" spans="1:19" s="11" customFormat="1" ht="18" customHeight="1">
      <c r="A75" s="505">
        <v>20408</v>
      </c>
      <c r="B75" s="867" t="s">
        <v>507</v>
      </c>
      <c r="C75" s="867"/>
      <c r="D75" s="797" t="s">
        <v>350</v>
      </c>
      <c r="E75" s="797"/>
      <c r="F75" s="505" t="s">
        <v>1014</v>
      </c>
      <c r="G75" s="515" t="s">
        <v>1015</v>
      </c>
      <c r="H75" s="516" t="s">
        <v>1016</v>
      </c>
      <c r="I75" s="503">
        <v>0</v>
      </c>
      <c r="J75" s="504" t="s">
        <v>52</v>
      </c>
      <c r="K75" s="802" t="s">
        <v>113</v>
      </c>
      <c r="L75" s="798">
        <v>0</v>
      </c>
      <c r="M75" s="799"/>
      <c r="N75" s="804" t="s">
        <v>113</v>
      </c>
      <c r="O75" s="989">
        <v>0</v>
      </c>
      <c r="P75" s="990"/>
      <c r="Q75" s="804" t="s">
        <v>113</v>
      </c>
      <c r="R75" s="993">
        <f t="shared" si="3"/>
        <v>0</v>
      </c>
      <c r="S75" s="993"/>
    </row>
    <row r="76" spans="1:19" s="11" customFormat="1" ht="15" customHeight="1" thickBot="1">
      <c r="A76" s="502"/>
      <c r="B76" s="795"/>
      <c r="C76" s="795"/>
      <c r="D76" s="795"/>
      <c r="E76" s="795"/>
      <c r="F76" s="795"/>
      <c r="G76" s="795"/>
      <c r="H76" s="795"/>
      <c r="I76" s="795"/>
      <c r="J76" s="796"/>
      <c r="K76" s="803"/>
      <c r="L76" s="800"/>
      <c r="M76" s="801"/>
      <c r="N76" s="805"/>
      <c r="O76" s="991"/>
      <c r="P76" s="992"/>
      <c r="Q76" s="805"/>
      <c r="R76" s="994"/>
      <c r="S76" s="994"/>
    </row>
    <row r="77" spans="1:19" s="11" customFormat="1" ht="22.5" customHeight="1" thickTop="1">
      <c r="A77" s="1016" t="s">
        <v>1474</v>
      </c>
      <c r="B77" s="1016"/>
      <c r="C77" s="1016"/>
      <c r="D77" s="1016"/>
      <c r="E77" s="1016"/>
      <c r="F77" s="1016"/>
      <c r="G77" s="1016"/>
      <c r="H77" s="1016"/>
      <c r="I77" s="1016"/>
      <c r="J77" s="1017"/>
      <c r="K77" s="246" t="s">
        <v>113</v>
      </c>
      <c r="L77" s="816">
        <f>SUM(L68:M76)</f>
        <v>0</v>
      </c>
      <c r="M77" s="817"/>
      <c r="N77" s="246" t="s">
        <v>113</v>
      </c>
      <c r="O77" s="1084">
        <f>SUM(O68:P76)</f>
        <v>0</v>
      </c>
      <c r="P77" s="1085"/>
      <c r="Q77" s="246" t="s">
        <v>113</v>
      </c>
      <c r="R77" s="1084">
        <f>SUM(R68:S76)</f>
        <v>0</v>
      </c>
      <c r="S77" s="1084"/>
    </row>
    <row r="78" spans="1:19" s="11" customFormat="1" ht="18" customHeight="1">
      <c r="A78" s="320">
        <v>20500</v>
      </c>
      <c r="B78" s="818" t="s">
        <v>1033</v>
      </c>
      <c r="C78" s="818"/>
      <c r="D78" s="819" t="s">
        <v>1034</v>
      </c>
      <c r="E78" s="819"/>
      <c r="F78" s="819"/>
      <c r="G78" s="819"/>
      <c r="H78" s="819"/>
      <c r="I78" s="819"/>
      <c r="J78" s="820"/>
      <c r="K78" s="240"/>
      <c r="L78" s="1296"/>
      <c r="M78" s="1297"/>
      <c r="N78" s="240"/>
      <c r="O78" s="1296"/>
      <c r="P78" s="1297"/>
      <c r="Q78" s="240"/>
      <c r="R78" s="1296"/>
      <c r="S78" s="1296"/>
    </row>
    <row r="79" spans="1:19" s="11" customFormat="1" ht="18" customHeight="1">
      <c r="A79" s="318">
        <v>20501</v>
      </c>
      <c r="B79" s="1018" t="s">
        <v>406</v>
      </c>
      <c r="C79" s="1018"/>
      <c r="D79" s="921" t="s">
        <v>407</v>
      </c>
      <c r="E79" s="921"/>
      <c r="F79" s="318" t="s">
        <v>1014</v>
      </c>
      <c r="G79" s="349" t="s">
        <v>1015</v>
      </c>
      <c r="H79" s="240" t="s">
        <v>1016</v>
      </c>
      <c r="I79" s="241">
        <v>0</v>
      </c>
      <c r="J79" s="242" t="s">
        <v>52</v>
      </c>
      <c r="K79" s="240" t="s">
        <v>113</v>
      </c>
      <c r="L79" s="1008">
        <v>0</v>
      </c>
      <c r="M79" s="1009"/>
      <c r="N79" s="240" t="s">
        <v>113</v>
      </c>
      <c r="O79" s="1008">
        <v>0</v>
      </c>
      <c r="P79" s="1009"/>
      <c r="Q79" s="240" t="s">
        <v>113</v>
      </c>
      <c r="R79" s="1010">
        <f t="shared" ref="R79:R88" si="4">L79+O79</f>
        <v>0</v>
      </c>
      <c r="S79" s="1010"/>
    </row>
    <row r="80" spans="1:19" s="11" customFormat="1" ht="18" customHeight="1">
      <c r="A80" s="318">
        <v>20502</v>
      </c>
      <c r="B80" s="868" t="s">
        <v>1076</v>
      </c>
      <c r="C80" s="868"/>
      <c r="D80" s="921" t="s">
        <v>409</v>
      </c>
      <c r="E80" s="921"/>
      <c r="F80" s="318" t="s">
        <v>1014</v>
      </c>
      <c r="G80" s="349" t="s">
        <v>1015</v>
      </c>
      <c r="H80" s="240" t="s">
        <v>1016</v>
      </c>
      <c r="I80" s="241">
        <v>0</v>
      </c>
      <c r="J80" s="242" t="s">
        <v>52</v>
      </c>
      <c r="K80" s="240" t="s">
        <v>113</v>
      </c>
      <c r="L80" s="1008">
        <v>0</v>
      </c>
      <c r="M80" s="1009"/>
      <c r="N80" s="240" t="s">
        <v>113</v>
      </c>
      <c r="O80" s="1008">
        <v>0</v>
      </c>
      <c r="P80" s="1009"/>
      <c r="Q80" s="240" t="s">
        <v>113</v>
      </c>
      <c r="R80" s="1010">
        <f t="shared" si="4"/>
        <v>0</v>
      </c>
      <c r="S80" s="1010"/>
    </row>
    <row r="81" spans="1:19" s="11" customFormat="1" ht="18" customHeight="1">
      <c r="A81" s="318">
        <v>20503</v>
      </c>
      <c r="B81" s="868" t="s">
        <v>1077</v>
      </c>
      <c r="C81" s="868"/>
      <c r="D81" s="921" t="s">
        <v>411</v>
      </c>
      <c r="E81" s="921"/>
      <c r="F81" s="318" t="s">
        <v>1014</v>
      </c>
      <c r="G81" s="349" t="s">
        <v>1015</v>
      </c>
      <c r="H81" s="240" t="s">
        <v>1016</v>
      </c>
      <c r="I81" s="241">
        <v>0</v>
      </c>
      <c r="J81" s="242" t="s">
        <v>52</v>
      </c>
      <c r="K81" s="240" t="s">
        <v>113</v>
      </c>
      <c r="L81" s="1008">
        <v>0</v>
      </c>
      <c r="M81" s="1009"/>
      <c r="N81" s="240" t="s">
        <v>113</v>
      </c>
      <c r="O81" s="1008">
        <v>0</v>
      </c>
      <c r="P81" s="1009"/>
      <c r="Q81" s="240" t="s">
        <v>113</v>
      </c>
      <c r="R81" s="1010">
        <f t="shared" si="4"/>
        <v>0</v>
      </c>
      <c r="S81" s="1010"/>
    </row>
    <row r="82" spans="1:19" s="11" customFormat="1" ht="18" customHeight="1">
      <c r="A82" s="318">
        <v>20504</v>
      </c>
      <c r="B82" s="868" t="s">
        <v>1078</v>
      </c>
      <c r="C82" s="868"/>
      <c r="D82" s="921" t="s">
        <v>1079</v>
      </c>
      <c r="E82" s="921"/>
      <c r="F82" s="921"/>
      <c r="G82" s="921"/>
      <c r="H82" s="921"/>
      <c r="I82" s="921"/>
      <c r="J82" s="922"/>
      <c r="K82" s="240" t="s">
        <v>113</v>
      </c>
      <c r="L82" s="1008">
        <v>0</v>
      </c>
      <c r="M82" s="1009"/>
      <c r="N82" s="240" t="s">
        <v>113</v>
      </c>
      <c r="O82" s="1008">
        <v>0</v>
      </c>
      <c r="P82" s="1009"/>
      <c r="Q82" s="240" t="s">
        <v>113</v>
      </c>
      <c r="R82" s="1010">
        <f t="shared" si="4"/>
        <v>0</v>
      </c>
      <c r="S82" s="1010"/>
    </row>
    <row r="83" spans="1:19" s="11" customFormat="1" ht="18" customHeight="1">
      <c r="A83" s="318">
        <v>20505</v>
      </c>
      <c r="B83" s="868" t="s">
        <v>1080</v>
      </c>
      <c r="C83" s="868"/>
      <c r="D83" s="921" t="s">
        <v>1081</v>
      </c>
      <c r="E83" s="921"/>
      <c r="F83" s="921"/>
      <c r="G83" s="921"/>
      <c r="H83" s="921"/>
      <c r="I83" s="921"/>
      <c r="J83" s="922"/>
      <c r="K83" s="240" t="s">
        <v>113</v>
      </c>
      <c r="L83" s="1008">
        <v>0</v>
      </c>
      <c r="M83" s="1009"/>
      <c r="N83" s="240" t="s">
        <v>113</v>
      </c>
      <c r="O83" s="1008">
        <v>0</v>
      </c>
      <c r="P83" s="1009"/>
      <c r="Q83" s="240" t="s">
        <v>113</v>
      </c>
      <c r="R83" s="1010">
        <f t="shared" si="4"/>
        <v>0</v>
      </c>
      <c r="S83" s="1010"/>
    </row>
    <row r="84" spans="1:19" s="11" customFormat="1" ht="18" customHeight="1">
      <c r="A84" s="318">
        <v>20506</v>
      </c>
      <c r="B84" s="868" t="s">
        <v>1082</v>
      </c>
      <c r="C84" s="868"/>
      <c r="D84" s="921" t="s">
        <v>1083</v>
      </c>
      <c r="E84" s="921"/>
      <c r="F84" s="921"/>
      <c r="G84" s="921"/>
      <c r="H84" s="921"/>
      <c r="I84" s="921"/>
      <c r="J84" s="922"/>
      <c r="K84" s="240" t="s">
        <v>113</v>
      </c>
      <c r="L84" s="1008">
        <v>0</v>
      </c>
      <c r="M84" s="1009"/>
      <c r="N84" s="240" t="s">
        <v>113</v>
      </c>
      <c r="O84" s="1008">
        <v>0</v>
      </c>
      <c r="P84" s="1009"/>
      <c r="Q84" s="240" t="s">
        <v>113</v>
      </c>
      <c r="R84" s="1010">
        <f t="shared" si="4"/>
        <v>0</v>
      </c>
      <c r="S84" s="1010"/>
    </row>
    <row r="85" spans="1:19" s="11" customFormat="1" ht="18" customHeight="1">
      <c r="A85" s="318">
        <v>20507</v>
      </c>
      <c r="B85" s="868" t="s">
        <v>1084</v>
      </c>
      <c r="C85" s="868"/>
      <c r="D85" s="921" t="s">
        <v>1085</v>
      </c>
      <c r="E85" s="921"/>
      <c r="F85" s="921"/>
      <c r="G85" s="921"/>
      <c r="H85" s="921"/>
      <c r="I85" s="921"/>
      <c r="J85" s="922"/>
      <c r="K85" s="240" t="s">
        <v>113</v>
      </c>
      <c r="L85" s="1008">
        <v>0</v>
      </c>
      <c r="M85" s="1009"/>
      <c r="N85" s="240" t="s">
        <v>113</v>
      </c>
      <c r="O85" s="1008">
        <v>0</v>
      </c>
      <c r="P85" s="1009"/>
      <c r="Q85" s="240" t="s">
        <v>113</v>
      </c>
      <c r="R85" s="1010">
        <f t="shared" si="4"/>
        <v>0</v>
      </c>
      <c r="S85" s="1010"/>
    </row>
    <row r="86" spans="1:19" s="11" customFormat="1" ht="18" customHeight="1">
      <c r="A86" s="318">
        <v>20508</v>
      </c>
      <c r="B86" s="868" t="s">
        <v>1086</v>
      </c>
      <c r="C86" s="868"/>
      <c r="D86" s="921" t="s">
        <v>1087</v>
      </c>
      <c r="E86" s="921"/>
      <c r="F86" s="921"/>
      <c r="G86" s="921"/>
      <c r="H86" s="921"/>
      <c r="I86" s="921"/>
      <c r="J86" s="922"/>
      <c r="K86" s="240" t="s">
        <v>113</v>
      </c>
      <c r="L86" s="1008">
        <v>0</v>
      </c>
      <c r="M86" s="1009"/>
      <c r="N86" s="240" t="s">
        <v>113</v>
      </c>
      <c r="O86" s="1008">
        <v>0</v>
      </c>
      <c r="P86" s="1009"/>
      <c r="Q86" s="240" t="s">
        <v>113</v>
      </c>
      <c r="R86" s="1010">
        <f t="shared" si="4"/>
        <v>0</v>
      </c>
      <c r="S86" s="1010"/>
    </row>
    <row r="87" spans="1:19" s="11" customFormat="1" ht="18" customHeight="1">
      <c r="A87" s="318">
        <v>20509</v>
      </c>
      <c r="B87" s="868" t="s">
        <v>1088</v>
      </c>
      <c r="C87" s="868"/>
      <c r="D87" s="921" t="s">
        <v>1089</v>
      </c>
      <c r="E87" s="921"/>
      <c r="F87" s="921"/>
      <c r="G87" s="921"/>
      <c r="H87" s="921"/>
      <c r="I87" s="921"/>
      <c r="J87" s="922"/>
      <c r="K87" s="240" t="s">
        <v>113</v>
      </c>
      <c r="L87" s="1008">
        <v>0</v>
      </c>
      <c r="M87" s="1009"/>
      <c r="N87" s="240" t="s">
        <v>113</v>
      </c>
      <c r="O87" s="1008">
        <v>0</v>
      </c>
      <c r="P87" s="1009"/>
      <c r="Q87" s="240" t="s">
        <v>113</v>
      </c>
      <c r="R87" s="1010">
        <f t="shared" si="4"/>
        <v>0</v>
      </c>
      <c r="S87" s="1010"/>
    </row>
    <row r="88" spans="1:19" s="11" customFormat="1" ht="18" customHeight="1">
      <c r="A88" s="318">
        <v>20510</v>
      </c>
      <c r="B88" s="868" t="s">
        <v>1090</v>
      </c>
      <c r="C88" s="868"/>
      <c r="D88" s="921" t="s">
        <v>1017</v>
      </c>
      <c r="E88" s="921"/>
      <c r="F88" s="921"/>
      <c r="G88" s="921"/>
      <c r="H88" s="921"/>
      <c r="I88" s="921"/>
      <c r="J88" s="922"/>
      <c r="K88" s="240" t="s">
        <v>113</v>
      </c>
      <c r="L88" s="1008">
        <v>0</v>
      </c>
      <c r="M88" s="1009"/>
      <c r="N88" s="240" t="s">
        <v>113</v>
      </c>
      <c r="O88" s="1008">
        <v>0</v>
      </c>
      <c r="P88" s="1009"/>
      <c r="Q88" s="240" t="s">
        <v>113</v>
      </c>
      <c r="R88" s="1010">
        <f t="shared" si="4"/>
        <v>0</v>
      </c>
      <c r="S88" s="1010"/>
    </row>
    <row r="89" spans="1:19" s="11" customFormat="1" ht="19.5" customHeight="1">
      <c r="A89" s="475">
        <v>20511</v>
      </c>
      <c r="B89" s="852" t="s">
        <v>1091</v>
      </c>
      <c r="C89" s="852"/>
      <c r="D89" s="916" t="s">
        <v>1092</v>
      </c>
      <c r="E89" s="916"/>
      <c r="F89" s="916"/>
      <c r="G89" s="916"/>
      <c r="H89" s="916"/>
      <c r="I89" s="916"/>
      <c r="J89" s="1020"/>
      <c r="K89" s="240" t="s">
        <v>113</v>
      </c>
      <c r="L89" s="1008">
        <v>0</v>
      </c>
      <c r="M89" s="1009"/>
      <c r="N89" s="240" t="s">
        <v>113</v>
      </c>
      <c r="O89" s="1008">
        <v>0</v>
      </c>
      <c r="P89" s="1009"/>
      <c r="Q89" s="240" t="s">
        <v>113</v>
      </c>
      <c r="R89" s="1010">
        <f t="shared" ref="R89:R95" si="5">L89+O89</f>
        <v>0</v>
      </c>
      <c r="S89" s="1010"/>
    </row>
    <row r="90" spans="1:19" s="11" customFormat="1" ht="19.5" customHeight="1">
      <c r="A90" s="318">
        <v>20512</v>
      </c>
      <c r="B90" s="852" t="s">
        <v>1093</v>
      </c>
      <c r="C90" s="852"/>
      <c r="D90" s="916" t="s">
        <v>1094</v>
      </c>
      <c r="E90" s="916"/>
      <c r="F90" s="916"/>
      <c r="G90" s="916"/>
      <c r="H90" s="916"/>
      <c r="I90" s="916"/>
      <c r="J90" s="1020"/>
      <c r="K90" s="240" t="s">
        <v>113</v>
      </c>
      <c r="L90" s="1008">
        <v>0</v>
      </c>
      <c r="M90" s="1009"/>
      <c r="N90" s="240" t="s">
        <v>113</v>
      </c>
      <c r="O90" s="1008">
        <v>0</v>
      </c>
      <c r="P90" s="1009"/>
      <c r="Q90" s="240" t="s">
        <v>113</v>
      </c>
      <c r="R90" s="1010">
        <f t="shared" si="5"/>
        <v>0</v>
      </c>
      <c r="S90" s="1010"/>
    </row>
    <row r="91" spans="1:19" s="11" customFormat="1" ht="19.5" customHeight="1">
      <c r="A91" s="318">
        <v>20513</v>
      </c>
      <c r="B91" s="852" t="s">
        <v>1095</v>
      </c>
      <c r="C91" s="852"/>
      <c r="D91" s="916" t="s">
        <v>1096</v>
      </c>
      <c r="E91" s="916"/>
      <c r="F91" s="916"/>
      <c r="G91" s="916"/>
      <c r="H91" s="916"/>
      <c r="I91" s="916"/>
      <c r="J91" s="1020"/>
      <c r="K91" s="240" t="s">
        <v>113</v>
      </c>
      <c r="L91" s="1008">
        <v>0</v>
      </c>
      <c r="M91" s="1009"/>
      <c r="N91" s="240" t="s">
        <v>113</v>
      </c>
      <c r="O91" s="1008">
        <v>0</v>
      </c>
      <c r="P91" s="1009"/>
      <c r="Q91" s="240" t="s">
        <v>113</v>
      </c>
      <c r="R91" s="1010">
        <f t="shared" si="5"/>
        <v>0</v>
      </c>
      <c r="S91" s="1010"/>
    </row>
    <row r="92" spans="1:19" s="11" customFormat="1" ht="18" customHeight="1">
      <c r="A92" s="1129" t="s">
        <v>1654</v>
      </c>
      <c r="B92" s="1129"/>
      <c r="C92" s="1129"/>
      <c r="D92" s="1129"/>
      <c r="E92" s="1129"/>
      <c r="F92" s="1129"/>
      <c r="G92" s="1129"/>
      <c r="H92" s="1129"/>
      <c r="I92" s="1129"/>
      <c r="J92" s="1129"/>
      <c r="K92" s="1129"/>
      <c r="L92" s="1129"/>
      <c r="M92" s="1129"/>
      <c r="N92" s="1129"/>
      <c r="O92" s="1129"/>
      <c r="P92" s="1129"/>
      <c r="Q92" s="1129"/>
      <c r="R92" s="1129"/>
      <c r="S92" s="1129"/>
    </row>
    <row r="93" spans="1:19" s="11" customFormat="1" ht="19.5" customHeight="1">
      <c r="A93" s="318">
        <v>20514</v>
      </c>
      <c r="B93" s="852" t="s">
        <v>1097</v>
      </c>
      <c r="C93" s="852"/>
      <c r="D93" s="916" t="s">
        <v>1098</v>
      </c>
      <c r="E93" s="916"/>
      <c r="F93" s="916"/>
      <c r="G93" s="916"/>
      <c r="H93" s="916"/>
      <c r="I93" s="916"/>
      <c r="J93" s="1020"/>
      <c r="K93" s="240" t="s">
        <v>113</v>
      </c>
      <c r="L93" s="1008">
        <v>0</v>
      </c>
      <c r="M93" s="1009"/>
      <c r="N93" s="240" t="s">
        <v>113</v>
      </c>
      <c r="O93" s="1008">
        <v>0</v>
      </c>
      <c r="P93" s="1009"/>
      <c r="Q93" s="240" t="s">
        <v>113</v>
      </c>
      <c r="R93" s="1010">
        <f t="shared" si="5"/>
        <v>0</v>
      </c>
      <c r="S93" s="1010"/>
    </row>
    <row r="94" spans="1:19" s="11" customFormat="1" ht="19.5" customHeight="1">
      <c r="A94" s="318">
        <v>20515</v>
      </c>
      <c r="B94" s="852" t="s">
        <v>1099</v>
      </c>
      <c r="C94" s="852"/>
      <c r="D94" s="916" t="s">
        <v>1100</v>
      </c>
      <c r="E94" s="916"/>
      <c r="F94" s="916"/>
      <c r="G94" s="916"/>
      <c r="H94" s="916"/>
      <c r="I94" s="916"/>
      <c r="J94" s="1020"/>
      <c r="K94" s="240" t="s">
        <v>113</v>
      </c>
      <c r="L94" s="1008">
        <v>0</v>
      </c>
      <c r="M94" s="1009"/>
      <c r="N94" s="240" t="s">
        <v>113</v>
      </c>
      <c r="O94" s="1008">
        <v>0</v>
      </c>
      <c r="P94" s="1009"/>
      <c r="Q94" s="240" t="s">
        <v>113</v>
      </c>
      <c r="R94" s="1010">
        <f t="shared" si="5"/>
        <v>0</v>
      </c>
      <c r="S94" s="1010"/>
    </row>
    <row r="95" spans="1:19" s="11" customFormat="1" ht="19.5" customHeight="1">
      <c r="A95" s="505">
        <v>20516</v>
      </c>
      <c r="B95" s="867" t="s">
        <v>507</v>
      </c>
      <c r="C95" s="867"/>
      <c r="D95" s="797" t="s">
        <v>1596</v>
      </c>
      <c r="E95" s="797"/>
      <c r="F95" s="797"/>
      <c r="G95" s="797"/>
      <c r="H95" s="797"/>
      <c r="I95" s="797"/>
      <c r="J95" s="829"/>
      <c r="K95" s="802" t="s">
        <v>113</v>
      </c>
      <c r="L95" s="989">
        <v>0</v>
      </c>
      <c r="M95" s="990"/>
      <c r="N95" s="804" t="s">
        <v>113</v>
      </c>
      <c r="O95" s="989">
        <v>0</v>
      </c>
      <c r="P95" s="990"/>
      <c r="Q95" s="804" t="s">
        <v>113</v>
      </c>
      <c r="R95" s="993">
        <f t="shared" si="5"/>
        <v>0</v>
      </c>
      <c r="S95" s="993"/>
    </row>
    <row r="96" spans="1:19" s="11" customFormat="1" ht="16.5" customHeight="1" thickBot="1">
      <c r="A96" s="502"/>
      <c r="B96" s="795"/>
      <c r="C96" s="795"/>
      <c r="D96" s="795"/>
      <c r="E96" s="795"/>
      <c r="F96" s="795"/>
      <c r="G96" s="795"/>
      <c r="H96" s="795"/>
      <c r="I96" s="795"/>
      <c r="J96" s="796"/>
      <c r="K96" s="803"/>
      <c r="L96" s="991"/>
      <c r="M96" s="992"/>
      <c r="N96" s="805"/>
      <c r="O96" s="991"/>
      <c r="P96" s="992"/>
      <c r="Q96" s="805"/>
      <c r="R96" s="994"/>
      <c r="S96" s="994"/>
    </row>
    <row r="97" spans="1:19" s="11" customFormat="1" ht="22.5" customHeight="1" thickTop="1">
      <c r="A97" s="1016" t="s">
        <v>1340</v>
      </c>
      <c r="B97" s="1016"/>
      <c r="C97" s="1016"/>
      <c r="D97" s="1016"/>
      <c r="E97" s="1016"/>
      <c r="F97" s="1016"/>
      <c r="G97" s="1016"/>
      <c r="H97" s="1016"/>
      <c r="I97" s="1016"/>
      <c r="J97" s="1017"/>
      <c r="K97" s="246" t="s">
        <v>113</v>
      </c>
      <c r="L97" s="1084">
        <f>SUM(L79:M96)</f>
        <v>0</v>
      </c>
      <c r="M97" s="1085"/>
      <c r="N97" s="246" t="s">
        <v>113</v>
      </c>
      <c r="O97" s="1084">
        <f>SUM(O79:P96)</f>
        <v>0</v>
      </c>
      <c r="P97" s="1085"/>
      <c r="Q97" s="246" t="s">
        <v>113</v>
      </c>
      <c r="R97" s="1084">
        <f>SUM(R79:S96)</f>
        <v>0</v>
      </c>
      <c r="S97" s="1084"/>
    </row>
    <row r="98" spans="1:19" s="11" customFormat="1" ht="32.25" customHeight="1">
      <c r="A98" s="310">
        <v>20600</v>
      </c>
      <c r="B98" s="1298" t="s">
        <v>1467</v>
      </c>
      <c r="C98" s="1298"/>
      <c r="D98" s="1130" t="s">
        <v>1035</v>
      </c>
      <c r="E98" s="1130"/>
      <c r="F98" s="1130"/>
      <c r="G98" s="1130"/>
      <c r="H98" s="1130"/>
      <c r="I98" s="1130"/>
      <c r="J98" s="1131"/>
      <c r="K98" s="240"/>
      <c r="L98" s="1296"/>
      <c r="M98" s="1297"/>
      <c r="N98" s="240"/>
      <c r="O98" s="1296"/>
      <c r="P98" s="1297"/>
      <c r="Q98" s="240"/>
      <c r="R98" s="1296"/>
      <c r="S98" s="1296"/>
    </row>
    <row r="99" spans="1:19" s="11" customFormat="1" ht="19.5" customHeight="1">
      <c r="A99" s="318">
        <v>20601</v>
      </c>
      <c r="B99" s="852" t="s">
        <v>1101</v>
      </c>
      <c r="C99" s="852"/>
      <c r="D99" s="916" t="s">
        <v>1102</v>
      </c>
      <c r="E99" s="916"/>
      <c r="F99" s="916"/>
      <c r="G99" s="916"/>
      <c r="H99" s="916"/>
      <c r="I99" s="916"/>
      <c r="J99" s="1020"/>
      <c r="K99" s="240" t="s">
        <v>113</v>
      </c>
      <c r="L99" s="1008">
        <v>0</v>
      </c>
      <c r="M99" s="1009"/>
      <c r="N99" s="240" t="s">
        <v>113</v>
      </c>
      <c r="O99" s="1008">
        <v>0</v>
      </c>
      <c r="P99" s="1009"/>
      <c r="Q99" s="240" t="s">
        <v>113</v>
      </c>
      <c r="R99" s="1010">
        <f t="shared" ref="R99:R112" si="6">L99+O99</f>
        <v>0</v>
      </c>
      <c r="S99" s="1010"/>
    </row>
    <row r="100" spans="1:19" s="11" customFormat="1" ht="19.5" customHeight="1">
      <c r="A100" s="318">
        <v>20602</v>
      </c>
      <c r="B100" s="852" t="s">
        <v>1103</v>
      </c>
      <c r="C100" s="852"/>
      <c r="D100" s="916" t="s">
        <v>1104</v>
      </c>
      <c r="E100" s="916"/>
      <c r="F100" s="916"/>
      <c r="G100" s="916"/>
      <c r="H100" s="916"/>
      <c r="I100" s="916"/>
      <c r="J100" s="1020"/>
      <c r="K100" s="240" t="s">
        <v>113</v>
      </c>
      <c r="L100" s="1008">
        <v>0</v>
      </c>
      <c r="M100" s="1009"/>
      <c r="N100" s="240" t="s">
        <v>113</v>
      </c>
      <c r="O100" s="1008">
        <v>0</v>
      </c>
      <c r="P100" s="1009"/>
      <c r="Q100" s="240" t="s">
        <v>113</v>
      </c>
      <c r="R100" s="1010">
        <f t="shared" si="6"/>
        <v>0</v>
      </c>
      <c r="S100" s="1010"/>
    </row>
    <row r="101" spans="1:19" s="11" customFormat="1" ht="19.5" customHeight="1">
      <c r="A101" s="318">
        <v>20603</v>
      </c>
      <c r="B101" s="852" t="s">
        <v>1105</v>
      </c>
      <c r="C101" s="852"/>
      <c r="D101" s="916" t="s">
        <v>1106</v>
      </c>
      <c r="E101" s="916"/>
      <c r="F101" s="916"/>
      <c r="G101" s="916"/>
      <c r="H101" s="916"/>
      <c r="I101" s="916"/>
      <c r="J101" s="1020"/>
      <c r="K101" s="240" t="s">
        <v>113</v>
      </c>
      <c r="L101" s="1008">
        <v>0</v>
      </c>
      <c r="M101" s="1009"/>
      <c r="N101" s="240" t="s">
        <v>113</v>
      </c>
      <c r="O101" s="1008">
        <v>0</v>
      </c>
      <c r="P101" s="1009"/>
      <c r="Q101" s="240" t="s">
        <v>113</v>
      </c>
      <c r="R101" s="1010">
        <f t="shared" si="6"/>
        <v>0</v>
      </c>
      <c r="S101" s="1010"/>
    </row>
    <row r="102" spans="1:19" s="11" customFormat="1" ht="19.5" customHeight="1">
      <c r="A102" s="318">
        <v>20604</v>
      </c>
      <c r="B102" s="852" t="s">
        <v>1107</v>
      </c>
      <c r="C102" s="852"/>
      <c r="D102" s="916" t="s">
        <v>1108</v>
      </c>
      <c r="E102" s="916"/>
      <c r="F102" s="916"/>
      <c r="G102" s="916"/>
      <c r="H102" s="916"/>
      <c r="I102" s="916"/>
      <c r="J102" s="1020"/>
      <c r="K102" s="240" t="s">
        <v>113</v>
      </c>
      <c r="L102" s="1008">
        <v>0</v>
      </c>
      <c r="M102" s="1009"/>
      <c r="N102" s="240" t="s">
        <v>113</v>
      </c>
      <c r="O102" s="1008">
        <v>0</v>
      </c>
      <c r="P102" s="1009"/>
      <c r="Q102" s="240" t="s">
        <v>113</v>
      </c>
      <c r="R102" s="1010">
        <f t="shared" si="6"/>
        <v>0</v>
      </c>
      <c r="S102" s="1010"/>
    </row>
    <row r="103" spans="1:19" s="11" customFormat="1" ht="19.5" customHeight="1">
      <c r="A103" s="318">
        <v>20605</v>
      </c>
      <c r="B103" s="852" t="s">
        <v>1109</v>
      </c>
      <c r="C103" s="852"/>
      <c r="D103" s="916" t="s">
        <v>1110</v>
      </c>
      <c r="E103" s="916"/>
      <c r="F103" s="916"/>
      <c r="G103" s="916"/>
      <c r="H103" s="916"/>
      <c r="I103" s="916"/>
      <c r="J103" s="1020"/>
      <c r="K103" s="240" t="s">
        <v>113</v>
      </c>
      <c r="L103" s="1008">
        <v>0</v>
      </c>
      <c r="M103" s="1009"/>
      <c r="N103" s="240" t="s">
        <v>113</v>
      </c>
      <c r="O103" s="1008">
        <v>0</v>
      </c>
      <c r="P103" s="1009"/>
      <c r="Q103" s="240" t="s">
        <v>113</v>
      </c>
      <c r="R103" s="1010">
        <f t="shared" si="6"/>
        <v>0</v>
      </c>
      <c r="S103" s="1010"/>
    </row>
    <row r="104" spans="1:19" s="11" customFormat="1" ht="19.5" customHeight="1">
      <c r="A104" s="318">
        <v>20606</v>
      </c>
      <c r="B104" s="852" t="s">
        <v>1111</v>
      </c>
      <c r="C104" s="852"/>
      <c r="D104" s="916" t="s">
        <v>1112</v>
      </c>
      <c r="E104" s="916"/>
      <c r="F104" s="916"/>
      <c r="G104" s="916"/>
      <c r="H104" s="916"/>
      <c r="I104" s="916"/>
      <c r="J104" s="1020"/>
      <c r="K104" s="240" t="s">
        <v>113</v>
      </c>
      <c r="L104" s="1008">
        <v>0</v>
      </c>
      <c r="M104" s="1009"/>
      <c r="N104" s="240" t="s">
        <v>113</v>
      </c>
      <c r="O104" s="1008">
        <v>0</v>
      </c>
      <c r="P104" s="1009"/>
      <c r="Q104" s="240" t="s">
        <v>113</v>
      </c>
      <c r="R104" s="1010">
        <f t="shared" si="6"/>
        <v>0</v>
      </c>
      <c r="S104" s="1010"/>
    </row>
    <row r="105" spans="1:19" s="11" customFormat="1" ht="19.5" customHeight="1">
      <c r="A105" s="318">
        <v>20607</v>
      </c>
      <c r="B105" s="852" t="s">
        <v>1113</v>
      </c>
      <c r="C105" s="852"/>
      <c r="D105" s="916" t="s">
        <v>1114</v>
      </c>
      <c r="E105" s="916"/>
      <c r="F105" s="916"/>
      <c r="G105" s="916"/>
      <c r="H105" s="916"/>
      <c r="I105" s="916"/>
      <c r="J105" s="1020"/>
      <c r="K105" s="240" t="s">
        <v>113</v>
      </c>
      <c r="L105" s="1008">
        <v>0</v>
      </c>
      <c r="M105" s="1009"/>
      <c r="N105" s="240" t="s">
        <v>113</v>
      </c>
      <c r="O105" s="1008">
        <v>0</v>
      </c>
      <c r="P105" s="1009"/>
      <c r="Q105" s="240" t="s">
        <v>113</v>
      </c>
      <c r="R105" s="1010">
        <f t="shared" si="6"/>
        <v>0</v>
      </c>
      <c r="S105" s="1010"/>
    </row>
    <row r="106" spans="1:19" s="11" customFormat="1" ht="19.5" customHeight="1">
      <c r="A106" s="318">
        <v>20608</v>
      </c>
      <c r="B106" s="852" t="s">
        <v>1115</v>
      </c>
      <c r="C106" s="852"/>
      <c r="D106" s="916" t="s">
        <v>1116</v>
      </c>
      <c r="E106" s="916"/>
      <c r="F106" s="916"/>
      <c r="G106" s="916"/>
      <c r="H106" s="916"/>
      <c r="I106" s="916"/>
      <c r="J106" s="1020"/>
      <c r="K106" s="240" t="s">
        <v>113</v>
      </c>
      <c r="L106" s="1008">
        <v>0</v>
      </c>
      <c r="M106" s="1009"/>
      <c r="N106" s="240" t="s">
        <v>113</v>
      </c>
      <c r="O106" s="1008">
        <v>0</v>
      </c>
      <c r="P106" s="1009"/>
      <c r="Q106" s="240" t="s">
        <v>113</v>
      </c>
      <c r="R106" s="1010">
        <f t="shared" si="6"/>
        <v>0</v>
      </c>
      <c r="S106" s="1010"/>
    </row>
    <row r="107" spans="1:19" s="11" customFormat="1" ht="19.5" customHeight="1">
      <c r="A107" s="318">
        <v>20609</v>
      </c>
      <c r="B107" s="852" t="s">
        <v>1117</v>
      </c>
      <c r="C107" s="852"/>
      <c r="D107" s="916" t="s">
        <v>1118</v>
      </c>
      <c r="E107" s="916"/>
      <c r="F107" s="916"/>
      <c r="G107" s="916"/>
      <c r="H107" s="916"/>
      <c r="I107" s="916"/>
      <c r="J107" s="1020"/>
      <c r="K107" s="240" t="s">
        <v>113</v>
      </c>
      <c r="L107" s="1008">
        <v>0</v>
      </c>
      <c r="M107" s="1009"/>
      <c r="N107" s="240" t="s">
        <v>113</v>
      </c>
      <c r="O107" s="1008">
        <v>0</v>
      </c>
      <c r="P107" s="1009"/>
      <c r="Q107" s="240" t="s">
        <v>113</v>
      </c>
      <c r="R107" s="1010">
        <f t="shared" si="6"/>
        <v>0</v>
      </c>
      <c r="S107" s="1010"/>
    </row>
    <row r="108" spans="1:19" s="11" customFormat="1" ht="19.5" customHeight="1">
      <c r="A108" s="318">
        <v>20610</v>
      </c>
      <c r="B108" s="852" t="s">
        <v>1039</v>
      </c>
      <c r="C108" s="852"/>
      <c r="D108" s="916" t="s">
        <v>1040</v>
      </c>
      <c r="E108" s="916"/>
      <c r="F108" s="916"/>
      <c r="G108" s="916"/>
      <c r="H108" s="916"/>
      <c r="I108" s="916"/>
      <c r="J108" s="1020"/>
      <c r="K108" s="240" t="s">
        <v>113</v>
      </c>
      <c r="L108" s="1008">
        <v>0</v>
      </c>
      <c r="M108" s="1009"/>
      <c r="N108" s="240" t="s">
        <v>113</v>
      </c>
      <c r="O108" s="1008">
        <v>0</v>
      </c>
      <c r="P108" s="1009"/>
      <c r="Q108" s="240" t="s">
        <v>113</v>
      </c>
      <c r="R108" s="1010">
        <f t="shared" si="6"/>
        <v>0</v>
      </c>
      <c r="S108" s="1010"/>
    </row>
    <row r="109" spans="1:19" s="11" customFormat="1" ht="19.5" customHeight="1">
      <c r="A109" s="318">
        <v>20611</v>
      </c>
      <c r="B109" s="852" t="s">
        <v>1119</v>
      </c>
      <c r="C109" s="852"/>
      <c r="D109" s="916" t="s">
        <v>1120</v>
      </c>
      <c r="E109" s="916"/>
      <c r="F109" s="916"/>
      <c r="G109" s="916"/>
      <c r="H109" s="916"/>
      <c r="I109" s="916"/>
      <c r="J109" s="1020"/>
      <c r="K109" s="240" t="s">
        <v>113</v>
      </c>
      <c r="L109" s="1008">
        <v>0</v>
      </c>
      <c r="M109" s="1009"/>
      <c r="N109" s="240" t="s">
        <v>113</v>
      </c>
      <c r="O109" s="1008">
        <v>0</v>
      </c>
      <c r="P109" s="1009"/>
      <c r="Q109" s="240" t="s">
        <v>113</v>
      </c>
      <c r="R109" s="1010">
        <f t="shared" si="6"/>
        <v>0</v>
      </c>
      <c r="S109" s="1010"/>
    </row>
    <row r="110" spans="1:19" s="11" customFormat="1" ht="19.5" customHeight="1">
      <c r="A110" s="318">
        <v>20612</v>
      </c>
      <c r="B110" s="852" t="s">
        <v>1121</v>
      </c>
      <c r="C110" s="852"/>
      <c r="D110" s="916" t="s">
        <v>1122</v>
      </c>
      <c r="E110" s="916"/>
      <c r="F110" s="916"/>
      <c r="G110" s="916"/>
      <c r="H110" s="916"/>
      <c r="I110" s="916"/>
      <c r="J110" s="1020"/>
      <c r="K110" s="240" t="s">
        <v>113</v>
      </c>
      <c r="L110" s="1008">
        <v>0</v>
      </c>
      <c r="M110" s="1009"/>
      <c r="N110" s="240" t="s">
        <v>113</v>
      </c>
      <c r="O110" s="1008">
        <v>0</v>
      </c>
      <c r="P110" s="1009"/>
      <c r="Q110" s="240" t="s">
        <v>113</v>
      </c>
      <c r="R110" s="1010">
        <f t="shared" si="6"/>
        <v>0</v>
      </c>
      <c r="S110" s="1010"/>
    </row>
    <row r="111" spans="1:19" s="11" customFormat="1" ht="19.5" customHeight="1">
      <c r="A111" s="318">
        <v>20613</v>
      </c>
      <c r="B111" s="852" t="s">
        <v>1123</v>
      </c>
      <c r="C111" s="852"/>
      <c r="D111" s="916" t="s">
        <v>1557</v>
      </c>
      <c r="E111" s="916"/>
      <c r="F111" s="916"/>
      <c r="G111" s="916"/>
      <c r="H111" s="916"/>
      <c r="I111" s="916"/>
      <c r="J111" s="1020"/>
      <c r="K111" s="240" t="s">
        <v>113</v>
      </c>
      <c r="L111" s="1008">
        <v>0</v>
      </c>
      <c r="M111" s="1009"/>
      <c r="N111" s="240" t="s">
        <v>113</v>
      </c>
      <c r="O111" s="1008">
        <v>0</v>
      </c>
      <c r="P111" s="1009"/>
      <c r="Q111" s="240" t="s">
        <v>113</v>
      </c>
      <c r="R111" s="1010">
        <f t="shared" si="6"/>
        <v>0</v>
      </c>
      <c r="S111" s="1010"/>
    </row>
    <row r="112" spans="1:19" s="11" customFormat="1" ht="19.5" customHeight="1">
      <c r="A112" s="505">
        <v>20614</v>
      </c>
      <c r="B112" s="830" t="s">
        <v>1570</v>
      </c>
      <c r="C112" s="830"/>
      <c r="D112" s="797" t="s">
        <v>1596</v>
      </c>
      <c r="E112" s="797"/>
      <c r="F112" s="797"/>
      <c r="G112" s="797"/>
      <c r="H112" s="797"/>
      <c r="I112" s="797"/>
      <c r="J112" s="829"/>
      <c r="K112" s="802" t="s">
        <v>113</v>
      </c>
      <c r="L112" s="989">
        <v>0</v>
      </c>
      <c r="M112" s="990"/>
      <c r="N112" s="804" t="s">
        <v>113</v>
      </c>
      <c r="O112" s="989">
        <v>0</v>
      </c>
      <c r="P112" s="990"/>
      <c r="Q112" s="804" t="s">
        <v>113</v>
      </c>
      <c r="R112" s="993">
        <f t="shared" si="6"/>
        <v>0</v>
      </c>
      <c r="S112" s="993"/>
    </row>
    <row r="113" spans="1:19" s="11" customFormat="1" ht="16.5" customHeight="1" thickBot="1">
      <c r="A113" s="502"/>
      <c r="B113" s="795"/>
      <c r="C113" s="795"/>
      <c r="D113" s="795"/>
      <c r="E113" s="795"/>
      <c r="F113" s="795"/>
      <c r="G113" s="795"/>
      <c r="H113" s="795"/>
      <c r="I113" s="795"/>
      <c r="J113" s="796"/>
      <c r="K113" s="803"/>
      <c r="L113" s="991"/>
      <c r="M113" s="992"/>
      <c r="N113" s="805"/>
      <c r="O113" s="991"/>
      <c r="P113" s="992"/>
      <c r="Q113" s="805"/>
      <c r="R113" s="994"/>
      <c r="S113" s="994"/>
    </row>
    <row r="114" spans="1:19" s="11" customFormat="1" ht="22.5" customHeight="1" thickTop="1">
      <c r="A114" s="1016" t="s">
        <v>1340</v>
      </c>
      <c r="B114" s="1016"/>
      <c r="C114" s="1016"/>
      <c r="D114" s="1016"/>
      <c r="E114" s="1016"/>
      <c r="F114" s="1016"/>
      <c r="G114" s="1016"/>
      <c r="H114" s="1016"/>
      <c r="I114" s="1016"/>
      <c r="J114" s="1017"/>
      <c r="K114" s="246" t="s">
        <v>113</v>
      </c>
      <c r="L114" s="1084">
        <f>SUM(L99:M113)</f>
        <v>0</v>
      </c>
      <c r="M114" s="1085"/>
      <c r="N114" s="246" t="s">
        <v>113</v>
      </c>
      <c r="O114" s="1084">
        <f>SUM(O99:P113)</f>
        <v>0</v>
      </c>
      <c r="P114" s="1085"/>
      <c r="Q114" s="246" t="s">
        <v>113</v>
      </c>
      <c r="R114" s="1084">
        <f>SUM(R99:S113)</f>
        <v>0</v>
      </c>
      <c r="S114" s="1084"/>
    </row>
    <row r="115" spans="1:19" s="11" customFormat="1" ht="32.25" customHeight="1">
      <c r="A115" s="310">
        <v>20700</v>
      </c>
      <c r="B115" s="843" t="s">
        <v>1468</v>
      </c>
      <c r="C115" s="843"/>
      <c r="D115" s="1130" t="s">
        <v>1036</v>
      </c>
      <c r="E115" s="1130"/>
      <c r="F115" s="1130"/>
      <c r="G115" s="1130"/>
      <c r="H115" s="1130"/>
      <c r="I115" s="1130"/>
      <c r="J115" s="1131"/>
      <c r="K115" s="240"/>
      <c r="L115" s="1027"/>
      <c r="M115" s="1028"/>
      <c r="N115" s="240"/>
      <c r="O115" s="1027"/>
      <c r="P115" s="1028"/>
      <c r="Q115" s="240"/>
      <c r="R115" s="1027"/>
      <c r="S115" s="1027"/>
    </row>
    <row r="116" spans="1:19" s="11" customFormat="1" ht="19.5" customHeight="1">
      <c r="A116" s="318">
        <v>20701</v>
      </c>
      <c r="B116" s="852" t="s">
        <v>1124</v>
      </c>
      <c r="C116" s="852"/>
      <c r="D116" s="833" t="s">
        <v>1125</v>
      </c>
      <c r="E116" s="833"/>
      <c r="F116" s="833"/>
      <c r="G116" s="833"/>
      <c r="H116" s="833"/>
      <c r="I116" s="833"/>
      <c r="J116" s="848"/>
      <c r="K116" s="240" t="s">
        <v>113</v>
      </c>
      <c r="L116" s="849">
        <v>0</v>
      </c>
      <c r="M116" s="850"/>
      <c r="N116" s="383" t="s">
        <v>113</v>
      </c>
      <c r="O116" s="849">
        <v>0</v>
      </c>
      <c r="P116" s="850"/>
      <c r="Q116" s="383" t="s">
        <v>113</v>
      </c>
      <c r="R116" s="851">
        <f t="shared" ref="R116:R122" si="7">L116+O116</f>
        <v>0</v>
      </c>
      <c r="S116" s="851"/>
    </row>
    <row r="117" spans="1:19" s="11" customFormat="1" ht="19.5" customHeight="1">
      <c r="A117" s="318">
        <v>20702</v>
      </c>
      <c r="B117" s="852" t="s">
        <v>1126</v>
      </c>
      <c r="C117" s="852"/>
      <c r="D117" s="833" t="s">
        <v>1127</v>
      </c>
      <c r="E117" s="833"/>
      <c r="F117" s="833"/>
      <c r="G117" s="833"/>
      <c r="H117" s="833"/>
      <c r="I117" s="833"/>
      <c r="J117" s="848"/>
      <c r="K117" s="240" t="s">
        <v>113</v>
      </c>
      <c r="L117" s="849">
        <v>0</v>
      </c>
      <c r="M117" s="850"/>
      <c r="N117" s="383" t="s">
        <v>113</v>
      </c>
      <c r="O117" s="849">
        <v>0</v>
      </c>
      <c r="P117" s="850"/>
      <c r="Q117" s="383" t="s">
        <v>113</v>
      </c>
      <c r="R117" s="851">
        <f t="shared" si="7"/>
        <v>0</v>
      </c>
      <c r="S117" s="851"/>
    </row>
    <row r="118" spans="1:19" s="11" customFormat="1" ht="31.5" customHeight="1">
      <c r="A118" s="318">
        <v>20703</v>
      </c>
      <c r="B118" s="852" t="s">
        <v>1128</v>
      </c>
      <c r="C118" s="852"/>
      <c r="D118" s="833" t="s">
        <v>1508</v>
      </c>
      <c r="E118" s="833"/>
      <c r="F118" s="833"/>
      <c r="G118" s="833"/>
      <c r="H118" s="833"/>
      <c r="I118" s="833"/>
      <c r="J118" s="848"/>
      <c r="K118" s="240" t="s">
        <v>113</v>
      </c>
      <c r="L118" s="849">
        <v>0</v>
      </c>
      <c r="M118" s="850"/>
      <c r="N118" s="383" t="s">
        <v>113</v>
      </c>
      <c r="O118" s="849">
        <v>0</v>
      </c>
      <c r="P118" s="850"/>
      <c r="Q118" s="383" t="s">
        <v>113</v>
      </c>
      <c r="R118" s="851">
        <f t="shared" si="7"/>
        <v>0</v>
      </c>
      <c r="S118" s="851"/>
    </row>
    <row r="119" spans="1:19" s="11" customFormat="1" ht="19.5" customHeight="1">
      <c r="A119" s="318">
        <v>20704</v>
      </c>
      <c r="B119" s="852" t="s">
        <v>1129</v>
      </c>
      <c r="C119" s="852"/>
      <c r="D119" s="833" t="s">
        <v>1130</v>
      </c>
      <c r="E119" s="833"/>
      <c r="F119" s="833"/>
      <c r="G119" s="833"/>
      <c r="H119" s="833"/>
      <c r="I119" s="833"/>
      <c r="J119" s="848"/>
      <c r="K119" s="240" t="s">
        <v>113</v>
      </c>
      <c r="L119" s="849">
        <v>0</v>
      </c>
      <c r="M119" s="850"/>
      <c r="N119" s="383" t="s">
        <v>113</v>
      </c>
      <c r="O119" s="849">
        <v>0</v>
      </c>
      <c r="P119" s="850"/>
      <c r="Q119" s="383" t="s">
        <v>113</v>
      </c>
      <c r="R119" s="851">
        <f t="shared" si="7"/>
        <v>0</v>
      </c>
      <c r="S119" s="851"/>
    </row>
    <row r="120" spans="1:19" s="11" customFormat="1" ht="19.5" customHeight="1">
      <c r="A120" s="318">
        <v>20705</v>
      </c>
      <c r="B120" s="852" t="s">
        <v>1131</v>
      </c>
      <c r="C120" s="852"/>
      <c r="D120" s="833" t="s">
        <v>1132</v>
      </c>
      <c r="E120" s="833"/>
      <c r="F120" s="833"/>
      <c r="G120" s="833"/>
      <c r="H120" s="833"/>
      <c r="I120" s="833"/>
      <c r="J120" s="848"/>
      <c r="K120" s="240" t="s">
        <v>113</v>
      </c>
      <c r="L120" s="849">
        <v>0</v>
      </c>
      <c r="M120" s="850"/>
      <c r="N120" s="383" t="s">
        <v>113</v>
      </c>
      <c r="O120" s="849">
        <v>0</v>
      </c>
      <c r="P120" s="850"/>
      <c r="Q120" s="383" t="s">
        <v>113</v>
      </c>
      <c r="R120" s="851">
        <f t="shared" si="7"/>
        <v>0</v>
      </c>
      <c r="S120" s="851"/>
    </row>
    <row r="121" spans="1:19" s="11" customFormat="1" ht="19.5" customHeight="1">
      <c r="A121" s="318">
        <v>20706</v>
      </c>
      <c r="B121" s="852" t="s">
        <v>1133</v>
      </c>
      <c r="C121" s="852"/>
      <c r="D121" s="833" t="s">
        <v>1134</v>
      </c>
      <c r="E121" s="833"/>
      <c r="F121" s="833"/>
      <c r="G121" s="833"/>
      <c r="H121" s="833"/>
      <c r="I121" s="833"/>
      <c r="J121" s="848"/>
      <c r="K121" s="240" t="s">
        <v>113</v>
      </c>
      <c r="L121" s="849">
        <v>0</v>
      </c>
      <c r="M121" s="850"/>
      <c r="N121" s="383" t="s">
        <v>113</v>
      </c>
      <c r="O121" s="849">
        <v>0</v>
      </c>
      <c r="P121" s="850"/>
      <c r="Q121" s="383" t="s">
        <v>113</v>
      </c>
      <c r="R121" s="851">
        <f t="shared" si="7"/>
        <v>0</v>
      </c>
      <c r="S121" s="851"/>
    </row>
    <row r="122" spans="1:19" s="11" customFormat="1" ht="19.5" customHeight="1">
      <c r="A122" s="505">
        <v>20707</v>
      </c>
      <c r="B122" s="830" t="s">
        <v>1570</v>
      </c>
      <c r="C122" s="830"/>
      <c r="D122" s="797" t="s">
        <v>1596</v>
      </c>
      <c r="E122" s="797"/>
      <c r="F122" s="797"/>
      <c r="G122" s="797"/>
      <c r="H122" s="797"/>
      <c r="I122" s="797"/>
      <c r="J122" s="829"/>
      <c r="K122" s="802" t="s">
        <v>113</v>
      </c>
      <c r="L122" s="798">
        <v>0</v>
      </c>
      <c r="M122" s="799"/>
      <c r="N122" s="1299" t="s">
        <v>113</v>
      </c>
      <c r="O122" s="798">
        <v>0</v>
      </c>
      <c r="P122" s="799"/>
      <c r="Q122" s="1299" t="s">
        <v>113</v>
      </c>
      <c r="R122" s="806">
        <f t="shared" si="7"/>
        <v>0</v>
      </c>
      <c r="S122" s="806"/>
    </row>
    <row r="123" spans="1:19" s="11" customFormat="1" ht="16.5" customHeight="1" thickBot="1">
      <c r="A123" s="502"/>
      <c r="B123" s="795"/>
      <c r="C123" s="795"/>
      <c r="D123" s="795"/>
      <c r="E123" s="795"/>
      <c r="F123" s="795"/>
      <c r="G123" s="795"/>
      <c r="H123" s="795"/>
      <c r="I123" s="795"/>
      <c r="J123" s="796"/>
      <c r="K123" s="803"/>
      <c r="L123" s="800"/>
      <c r="M123" s="801"/>
      <c r="N123" s="1300"/>
      <c r="O123" s="800"/>
      <c r="P123" s="801"/>
      <c r="Q123" s="1300"/>
      <c r="R123" s="807"/>
      <c r="S123" s="807"/>
    </row>
    <row r="124" spans="1:19" s="11" customFormat="1" ht="22.5" customHeight="1" thickTop="1">
      <c r="A124" s="1016" t="s">
        <v>1340</v>
      </c>
      <c r="B124" s="1016"/>
      <c r="C124" s="1016"/>
      <c r="D124" s="1016"/>
      <c r="E124" s="1016"/>
      <c r="F124" s="1016"/>
      <c r="G124" s="1016"/>
      <c r="H124" s="1016"/>
      <c r="I124" s="1016"/>
      <c r="J124" s="1017"/>
      <c r="K124" s="246" t="s">
        <v>113</v>
      </c>
      <c r="L124" s="816">
        <f>SUM(L116:M123)</f>
        <v>0</v>
      </c>
      <c r="M124" s="817"/>
      <c r="N124" s="385" t="s">
        <v>113</v>
      </c>
      <c r="O124" s="816">
        <f>SUM(O116:P123)</f>
        <v>0</v>
      </c>
      <c r="P124" s="817"/>
      <c r="Q124" s="385" t="s">
        <v>113</v>
      </c>
      <c r="R124" s="816">
        <f>SUM(R116:S123)</f>
        <v>0</v>
      </c>
      <c r="S124" s="816"/>
    </row>
    <row r="125" spans="1:19" s="11" customFormat="1" ht="22.5" customHeight="1">
      <c r="A125" s="310">
        <v>20800</v>
      </c>
      <c r="B125" s="843" t="s">
        <v>1037</v>
      </c>
      <c r="C125" s="843"/>
      <c r="D125" s="1130" t="s">
        <v>1038</v>
      </c>
      <c r="E125" s="1130"/>
      <c r="F125" s="1130"/>
      <c r="G125" s="1130"/>
      <c r="H125" s="1130"/>
      <c r="I125" s="1130"/>
      <c r="J125" s="1131"/>
      <c r="K125" s="329"/>
      <c r="L125" s="1198"/>
      <c r="M125" s="1199"/>
      <c r="N125" s="386"/>
      <c r="O125" s="1198"/>
      <c r="P125" s="1199"/>
      <c r="Q125" s="386"/>
      <c r="R125" s="1198"/>
      <c r="S125" s="1198"/>
    </row>
    <row r="126" spans="1:19" s="11" customFormat="1" ht="19.5" customHeight="1">
      <c r="A126" s="318">
        <v>20801</v>
      </c>
      <c r="B126" s="852" t="s">
        <v>1135</v>
      </c>
      <c r="C126" s="852"/>
      <c r="D126" s="833" t="s">
        <v>1136</v>
      </c>
      <c r="E126" s="833"/>
      <c r="F126" s="833"/>
      <c r="G126" s="833"/>
      <c r="H126" s="833"/>
      <c r="I126" s="833"/>
      <c r="J126" s="848"/>
      <c r="K126" s="240" t="s">
        <v>113</v>
      </c>
      <c r="L126" s="849">
        <v>0</v>
      </c>
      <c r="M126" s="850"/>
      <c r="N126" s="383" t="s">
        <v>113</v>
      </c>
      <c r="O126" s="849">
        <v>0</v>
      </c>
      <c r="P126" s="850"/>
      <c r="Q126" s="383" t="s">
        <v>113</v>
      </c>
      <c r="R126" s="851">
        <f>L126+O126</f>
        <v>0</v>
      </c>
      <c r="S126" s="851"/>
    </row>
    <row r="127" spans="1:19" s="11" customFormat="1" ht="19.5" customHeight="1">
      <c r="A127" s="318">
        <v>20802</v>
      </c>
      <c r="B127" s="852" t="s">
        <v>1137</v>
      </c>
      <c r="C127" s="852"/>
      <c r="D127" s="833" t="s">
        <v>1138</v>
      </c>
      <c r="E127" s="833"/>
      <c r="F127" s="833"/>
      <c r="G127" s="833"/>
      <c r="H127" s="833"/>
      <c r="I127" s="833"/>
      <c r="J127" s="848"/>
      <c r="K127" s="240" t="s">
        <v>113</v>
      </c>
      <c r="L127" s="849">
        <v>0</v>
      </c>
      <c r="M127" s="850"/>
      <c r="N127" s="383" t="s">
        <v>113</v>
      </c>
      <c r="O127" s="849">
        <v>0</v>
      </c>
      <c r="P127" s="850"/>
      <c r="Q127" s="383" t="s">
        <v>113</v>
      </c>
      <c r="R127" s="851">
        <f>L127+O127</f>
        <v>0</v>
      </c>
      <c r="S127" s="851"/>
    </row>
    <row r="128" spans="1:19" s="11" customFormat="1" ht="19.5" customHeight="1">
      <c r="A128" s="318">
        <v>20803</v>
      </c>
      <c r="B128" s="852" t="s">
        <v>852</v>
      </c>
      <c r="C128" s="852"/>
      <c r="D128" s="833" t="s">
        <v>1139</v>
      </c>
      <c r="E128" s="833"/>
      <c r="F128" s="833"/>
      <c r="G128" s="833"/>
      <c r="H128" s="833"/>
      <c r="I128" s="833"/>
      <c r="J128" s="848"/>
      <c r="K128" s="240" t="s">
        <v>113</v>
      </c>
      <c r="L128" s="849">
        <v>0</v>
      </c>
      <c r="M128" s="850"/>
      <c r="N128" s="383" t="s">
        <v>113</v>
      </c>
      <c r="O128" s="849">
        <v>0</v>
      </c>
      <c r="P128" s="850"/>
      <c r="Q128" s="383" t="s">
        <v>113</v>
      </c>
      <c r="R128" s="851">
        <f>L128+O128</f>
        <v>0</v>
      </c>
      <c r="S128" s="851"/>
    </row>
    <row r="129" spans="1:19" s="11" customFormat="1" ht="19.5" customHeight="1">
      <c r="A129" s="318">
        <v>20804</v>
      </c>
      <c r="B129" s="1279" t="s">
        <v>1140</v>
      </c>
      <c r="C129" s="1279"/>
      <c r="D129" s="1180" t="s">
        <v>1141</v>
      </c>
      <c r="E129" s="1180"/>
      <c r="F129" s="1180"/>
      <c r="G129" s="1180"/>
      <c r="H129" s="1180"/>
      <c r="I129" s="1180"/>
      <c r="J129" s="1181"/>
      <c r="K129" s="240" t="s">
        <v>113</v>
      </c>
      <c r="L129" s="849">
        <v>0</v>
      </c>
      <c r="M129" s="850"/>
      <c r="N129" s="383" t="s">
        <v>113</v>
      </c>
      <c r="O129" s="849">
        <v>0</v>
      </c>
      <c r="P129" s="850"/>
      <c r="Q129" s="383" t="s">
        <v>113</v>
      </c>
      <c r="R129" s="851">
        <f>L129+O129</f>
        <v>0</v>
      </c>
      <c r="S129" s="851"/>
    </row>
    <row r="130" spans="1:19" s="11" customFormat="1" ht="19.5" customHeight="1">
      <c r="A130" s="505">
        <v>20805</v>
      </c>
      <c r="B130" s="830" t="s">
        <v>1570</v>
      </c>
      <c r="C130" s="830"/>
      <c r="D130" s="797" t="s">
        <v>1596</v>
      </c>
      <c r="E130" s="797"/>
      <c r="F130" s="797"/>
      <c r="G130" s="797"/>
      <c r="H130" s="797"/>
      <c r="I130" s="797"/>
      <c r="J130" s="829"/>
      <c r="K130" s="802" t="s">
        <v>113</v>
      </c>
      <c r="L130" s="798">
        <v>0</v>
      </c>
      <c r="M130" s="799"/>
      <c r="N130" s="1299" t="s">
        <v>113</v>
      </c>
      <c r="O130" s="798">
        <v>0</v>
      </c>
      <c r="P130" s="799"/>
      <c r="Q130" s="1299" t="s">
        <v>113</v>
      </c>
      <c r="R130" s="806">
        <f>L130+O130</f>
        <v>0</v>
      </c>
      <c r="S130" s="806"/>
    </row>
    <row r="131" spans="1:19" s="11" customFormat="1" ht="16.5" customHeight="1" thickBot="1">
      <c r="A131" s="502"/>
      <c r="B131" s="795"/>
      <c r="C131" s="795"/>
      <c r="D131" s="795"/>
      <c r="E131" s="795"/>
      <c r="F131" s="795"/>
      <c r="G131" s="795"/>
      <c r="H131" s="795"/>
      <c r="I131" s="795"/>
      <c r="J131" s="796"/>
      <c r="K131" s="803"/>
      <c r="L131" s="800"/>
      <c r="M131" s="801"/>
      <c r="N131" s="1300"/>
      <c r="O131" s="800"/>
      <c r="P131" s="801"/>
      <c r="Q131" s="1300"/>
      <c r="R131" s="807"/>
      <c r="S131" s="807"/>
    </row>
    <row r="132" spans="1:19" s="11" customFormat="1" ht="22.5" customHeight="1" thickTop="1">
      <c r="A132" s="1016" t="s">
        <v>1340</v>
      </c>
      <c r="B132" s="1016"/>
      <c r="C132" s="1016"/>
      <c r="D132" s="1016"/>
      <c r="E132" s="1016"/>
      <c r="F132" s="1016"/>
      <c r="G132" s="1016"/>
      <c r="H132" s="1016"/>
      <c r="I132" s="1016"/>
      <c r="J132" s="1017"/>
      <c r="K132" s="246" t="s">
        <v>113</v>
      </c>
      <c r="L132" s="816">
        <f>SUM(L126:M131)</f>
        <v>0</v>
      </c>
      <c r="M132" s="817"/>
      <c r="N132" s="385" t="s">
        <v>113</v>
      </c>
      <c r="O132" s="816">
        <f>SUM(O126:P131)</f>
        <v>0</v>
      </c>
      <c r="P132" s="817"/>
      <c r="Q132" s="385" t="s">
        <v>113</v>
      </c>
      <c r="R132" s="816">
        <f>SUM(R126:S131)</f>
        <v>0</v>
      </c>
      <c r="S132" s="816"/>
    </row>
    <row r="133" spans="1:19" s="11" customFormat="1" ht="24" customHeight="1">
      <c r="A133" s="387">
        <v>20900</v>
      </c>
      <c r="B133" s="843" t="s">
        <v>1039</v>
      </c>
      <c r="C133" s="843"/>
      <c r="D133" s="844" t="s">
        <v>1040</v>
      </c>
      <c r="E133" s="844"/>
      <c r="F133" s="844"/>
      <c r="G133" s="844"/>
      <c r="H133" s="844"/>
      <c r="I133" s="844"/>
      <c r="J133" s="845"/>
      <c r="K133" s="329"/>
      <c r="L133" s="1198"/>
      <c r="M133" s="1199"/>
      <c r="N133" s="386"/>
      <c r="O133" s="1198"/>
      <c r="P133" s="1199"/>
      <c r="Q133" s="386"/>
      <c r="R133" s="1198"/>
      <c r="S133" s="1198"/>
    </row>
    <row r="134" spans="1:19" s="11" customFormat="1" ht="19.5" customHeight="1">
      <c r="A134" s="318">
        <v>20901</v>
      </c>
      <c r="B134" s="852" t="s">
        <v>1142</v>
      </c>
      <c r="C134" s="852"/>
      <c r="D134" s="833" t="s">
        <v>1143</v>
      </c>
      <c r="E134" s="833"/>
      <c r="F134" s="833"/>
      <c r="G134" s="833"/>
      <c r="H134" s="833"/>
      <c r="I134" s="833"/>
      <c r="J134" s="848"/>
      <c r="K134" s="240" t="s">
        <v>113</v>
      </c>
      <c r="L134" s="849">
        <v>0</v>
      </c>
      <c r="M134" s="850"/>
      <c r="N134" s="383" t="s">
        <v>113</v>
      </c>
      <c r="O134" s="849">
        <v>0</v>
      </c>
      <c r="P134" s="850"/>
      <c r="Q134" s="383" t="s">
        <v>113</v>
      </c>
      <c r="R134" s="851">
        <f>L134+O134</f>
        <v>0</v>
      </c>
      <c r="S134" s="851"/>
    </row>
    <row r="135" spans="1:19" s="11" customFormat="1" ht="19.5" customHeight="1">
      <c r="A135" s="318">
        <v>20902</v>
      </c>
      <c r="B135" s="1279" t="s">
        <v>1144</v>
      </c>
      <c r="C135" s="1279"/>
      <c r="D135" s="1121" t="s">
        <v>1145</v>
      </c>
      <c r="E135" s="1121"/>
      <c r="F135" s="1121"/>
      <c r="G135" s="1121"/>
      <c r="H135" s="1121"/>
      <c r="I135" s="1121"/>
      <c r="J135" s="1122"/>
      <c r="K135" s="240" t="s">
        <v>113</v>
      </c>
      <c r="L135" s="849">
        <v>0</v>
      </c>
      <c r="M135" s="850"/>
      <c r="N135" s="383" t="s">
        <v>113</v>
      </c>
      <c r="O135" s="849">
        <v>0</v>
      </c>
      <c r="P135" s="850"/>
      <c r="Q135" s="383" t="s">
        <v>113</v>
      </c>
      <c r="R135" s="851">
        <f>L135+O135</f>
        <v>0</v>
      </c>
      <c r="S135" s="851"/>
    </row>
    <row r="136" spans="1:19" s="11" customFormat="1" ht="19.5" customHeight="1">
      <c r="A136" s="505">
        <v>20903</v>
      </c>
      <c r="B136" s="830" t="s">
        <v>1570</v>
      </c>
      <c r="C136" s="830"/>
      <c r="D136" s="797" t="s">
        <v>1596</v>
      </c>
      <c r="E136" s="797"/>
      <c r="F136" s="797"/>
      <c r="G136" s="797"/>
      <c r="H136" s="797"/>
      <c r="I136" s="797"/>
      <c r="J136" s="829"/>
      <c r="K136" s="802" t="s">
        <v>113</v>
      </c>
      <c r="L136" s="798">
        <v>0</v>
      </c>
      <c r="M136" s="799"/>
      <c r="N136" s="1299" t="s">
        <v>113</v>
      </c>
      <c r="O136" s="798">
        <v>0</v>
      </c>
      <c r="P136" s="799"/>
      <c r="Q136" s="1299" t="s">
        <v>113</v>
      </c>
      <c r="R136" s="806">
        <f>L136+O136</f>
        <v>0</v>
      </c>
      <c r="S136" s="806"/>
    </row>
    <row r="137" spans="1:19" s="11" customFormat="1" ht="16.5" customHeight="1" thickBot="1">
      <c r="A137" s="502"/>
      <c r="B137" s="795"/>
      <c r="C137" s="795"/>
      <c r="D137" s="795"/>
      <c r="E137" s="795"/>
      <c r="F137" s="795"/>
      <c r="G137" s="795"/>
      <c r="H137" s="795"/>
      <c r="I137" s="795"/>
      <c r="J137" s="796"/>
      <c r="K137" s="803"/>
      <c r="L137" s="800"/>
      <c r="M137" s="801"/>
      <c r="N137" s="1300"/>
      <c r="O137" s="800"/>
      <c r="P137" s="801"/>
      <c r="Q137" s="1300"/>
      <c r="R137" s="807"/>
      <c r="S137" s="807"/>
    </row>
    <row r="138" spans="1:19" s="11" customFormat="1" ht="22.5" customHeight="1" thickTop="1">
      <c r="A138" s="1016" t="s">
        <v>1340</v>
      </c>
      <c r="B138" s="1016"/>
      <c r="C138" s="1016"/>
      <c r="D138" s="1016"/>
      <c r="E138" s="1016"/>
      <c r="F138" s="1016"/>
      <c r="G138" s="1016"/>
      <c r="H138" s="1016"/>
      <c r="I138" s="1016"/>
      <c r="J138" s="1017"/>
      <c r="K138" s="246" t="s">
        <v>113</v>
      </c>
      <c r="L138" s="816">
        <f>SUM(L134:M137)</f>
        <v>0</v>
      </c>
      <c r="M138" s="817"/>
      <c r="N138" s="385" t="s">
        <v>113</v>
      </c>
      <c r="O138" s="816">
        <f>SUM(O134:P137)</f>
        <v>0</v>
      </c>
      <c r="P138" s="817"/>
      <c r="Q138" s="385" t="s">
        <v>113</v>
      </c>
      <c r="R138" s="816">
        <f>SUM(R134:S137)</f>
        <v>0</v>
      </c>
      <c r="S138" s="816"/>
    </row>
    <row r="139" spans="1:19" s="11" customFormat="1" ht="24" customHeight="1">
      <c r="A139" s="476">
        <v>21000</v>
      </c>
      <c r="B139" s="843" t="s">
        <v>1041</v>
      </c>
      <c r="C139" s="843"/>
      <c r="D139" s="844" t="s">
        <v>1042</v>
      </c>
      <c r="E139" s="844"/>
      <c r="F139" s="844"/>
      <c r="G139" s="844"/>
      <c r="H139" s="844"/>
      <c r="I139" s="844"/>
      <c r="J139" s="845"/>
      <c r="K139" s="290"/>
      <c r="L139" s="1125"/>
      <c r="M139" s="1126"/>
      <c r="N139" s="290"/>
      <c r="O139" s="1125"/>
      <c r="P139" s="1126"/>
      <c r="Q139" s="290"/>
      <c r="R139" s="1125"/>
      <c r="S139" s="1125"/>
    </row>
    <row r="140" spans="1:19" s="11" customFormat="1" ht="17.25" customHeight="1">
      <c r="A140" s="244">
        <v>21001</v>
      </c>
      <c r="B140" s="833" t="s">
        <v>1487</v>
      </c>
      <c r="C140" s="833"/>
      <c r="D140" s="833" t="s">
        <v>1146</v>
      </c>
      <c r="E140" s="833"/>
      <c r="F140" s="833"/>
      <c r="G140" s="833"/>
      <c r="H140" s="833"/>
      <c r="I140" s="833"/>
      <c r="J140" s="848"/>
      <c r="K140" s="383" t="s">
        <v>113</v>
      </c>
      <c r="L140" s="849">
        <v>0</v>
      </c>
      <c r="M140" s="850"/>
      <c r="N140" s="383" t="s">
        <v>113</v>
      </c>
      <c r="O140" s="849">
        <v>0</v>
      </c>
      <c r="P140" s="850"/>
      <c r="Q140" s="383" t="s">
        <v>113</v>
      </c>
      <c r="R140" s="851">
        <f>L140+O140</f>
        <v>0</v>
      </c>
      <c r="S140" s="851"/>
    </row>
    <row r="141" spans="1:19" s="11" customFormat="1" ht="17.25" customHeight="1">
      <c r="A141" s="244">
        <v>21002</v>
      </c>
      <c r="B141" s="833" t="s">
        <v>1488</v>
      </c>
      <c r="C141" s="833"/>
      <c r="D141" s="833" t="s">
        <v>1147</v>
      </c>
      <c r="E141" s="833"/>
      <c r="F141" s="833"/>
      <c r="G141" s="833"/>
      <c r="H141" s="833"/>
      <c r="I141" s="833"/>
      <c r="J141" s="848"/>
      <c r="K141" s="383" t="s">
        <v>113</v>
      </c>
      <c r="L141" s="849">
        <v>0</v>
      </c>
      <c r="M141" s="850"/>
      <c r="N141" s="383" t="s">
        <v>113</v>
      </c>
      <c r="O141" s="849">
        <v>0</v>
      </c>
      <c r="P141" s="850"/>
      <c r="Q141" s="383" t="s">
        <v>113</v>
      </c>
      <c r="R141" s="851">
        <f>L141+O141</f>
        <v>0</v>
      </c>
      <c r="S141" s="851"/>
    </row>
    <row r="142" spans="1:19" s="11" customFormat="1" ht="24" customHeight="1">
      <c r="A142" s="1032" t="s">
        <v>1655</v>
      </c>
      <c r="B142" s="1032"/>
      <c r="C142" s="1032"/>
      <c r="D142" s="1032"/>
      <c r="E142" s="1032"/>
      <c r="F142" s="1032"/>
      <c r="G142" s="1032"/>
      <c r="H142" s="1032"/>
      <c r="I142" s="1032"/>
      <c r="J142" s="1032"/>
      <c r="K142" s="1032"/>
      <c r="L142" s="1032"/>
      <c r="M142" s="1032"/>
      <c r="N142" s="1032"/>
      <c r="O142" s="1032"/>
      <c r="P142" s="1032"/>
      <c r="Q142" s="1032"/>
      <c r="R142" s="1032"/>
      <c r="S142" s="1032"/>
    </row>
    <row r="143" spans="1:19" s="11" customFormat="1" ht="17.25" customHeight="1">
      <c r="A143" s="244">
        <v>21003</v>
      </c>
      <c r="B143" s="1279" t="s">
        <v>1148</v>
      </c>
      <c r="C143" s="1279"/>
      <c r="D143" s="1121" t="s">
        <v>1149</v>
      </c>
      <c r="E143" s="1121"/>
      <c r="F143" s="1121"/>
      <c r="G143" s="1121"/>
      <c r="H143" s="1121"/>
      <c r="I143" s="1121"/>
      <c r="J143" s="1122"/>
      <c r="K143" s="383" t="s">
        <v>113</v>
      </c>
      <c r="L143" s="849">
        <v>0</v>
      </c>
      <c r="M143" s="850"/>
      <c r="N143" s="383" t="s">
        <v>113</v>
      </c>
      <c r="O143" s="849">
        <v>0</v>
      </c>
      <c r="P143" s="850"/>
      <c r="Q143" s="383" t="s">
        <v>113</v>
      </c>
      <c r="R143" s="851">
        <f>L143+O143</f>
        <v>0</v>
      </c>
      <c r="S143" s="851"/>
    </row>
    <row r="144" spans="1:19" s="11" customFormat="1" ht="17.25" customHeight="1">
      <c r="A144" s="244">
        <v>21004</v>
      </c>
      <c r="B144" s="830" t="s">
        <v>1570</v>
      </c>
      <c r="C144" s="830"/>
      <c r="D144" s="797" t="s">
        <v>1596</v>
      </c>
      <c r="E144" s="797"/>
      <c r="F144" s="797"/>
      <c r="G144" s="797"/>
      <c r="H144" s="797"/>
      <c r="I144" s="797"/>
      <c r="J144" s="829"/>
      <c r="K144" s="1303" t="s">
        <v>113</v>
      </c>
      <c r="L144" s="798">
        <v>0</v>
      </c>
      <c r="M144" s="799"/>
      <c r="N144" s="1299" t="s">
        <v>113</v>
      </c>
      <c r="O144" s="798">
        <v>0</v>
      </c>
      <c r="P144" s="799"/>
      <c r="Q144" s="1299" t="s">
        <v>113</v>
      </c>
      <c r="R144" s="806">
        <f>L144+O144</f>
        <v>0</v>
      </c>
      <c r="S144" s="806"/>
    </row>
    <row r="145" spans="1:19" s="11" customFormat="1" ht="16.5" customHeight="1" thickBot="1">
      <c r="A145" s="502"/>
      <c r="B145" s="795"/>
      <c r="C145" s="795"/>
      <c r="D145" s="795"/>
      <c r="E145" s="795"/>
      <c r="F145" s="795"/>
      <c r="G145" s="795"/>
      <c r="H145" s="795"/>
      <c r="I145" s="795"/>
      <c r="J145" s="796"/>
      <c r="K145" s="1304"/>
      <c r="L145" s="800"/>
      <c r="M145" s="801"/>
      <c r="N145" s="1300"/>
      <c r="O145" s="800"/>
      <c r="P145" s="801"/>
      <c r="Q145" s="1300"/>
      <c r="R145" s="807"/>
      <c r="S145" s="807"/>
    </row>
    <row r="146" spans="1:19" s="11" customFormat="1" ht="21" customHeight="1" thickTop="1">
      <c r="A146" s="1016" t="s">
        <v>1340</v>
      </c>
      <c r="B146" s="1016"/>
      <c r="C146" s="1016"/>
      <c r="D146" s="1016"/>
      <c r="E146" s="1016"/>
      <c r="F146" s="1016"/>
      <c r="G146" s="1016"/>
      <c r="H146" s="1016"/>
      <c r="I146" s="1016"/>
      <c r="J146" s="1017"/>
      <c r="K146" s="385" t="s">
        <v>113</v>
      </c>
      <c r="L146" s="816">
        <f>SUM(L140:M145)</f>
        <v>0</v>
      </c>
      <c r="M146" s="817"/>
      <c r="N146" s="385" t="s">
        <v>113</v>
      </c>
      <c r="O146" s="816">
        <f>SUM(O140:P145)</f>
        <v>0</v>
      </c>
      <c r="P146" s="817"/>
      <c r="Q146" s="385" t="s">
        <v>113</v>
      </c>
      <c r="R146" s="816">
        <f>SUM(R140:S145)</f>
        <v>0</v>
      </c>
      <c r="S146" s="816"/>
    </row>
    <row r="147" spans="1:19" s="11" customFormat="1" ht="21" customHeight="1">
      <c r="A147" s="310">
        <v>21100</v>
      </c>
      <c r="B147" s="843" t="s">
        <v>1043</v>
      </c>
      <c r="C147" s="843"/>
      <c r="D147" s="1130" t="s">
        <v>1044</v>
      </c>
      <c r="E147" s="1130"/>
      <c r="F147" s="1130"/>
      <c r="G147" s="1130"/>
      <c r="H147" s="1130"/>
      <c r="I147" s="1130"/>
      <c r="J147" s="1131"/>
      <c r="K147" s="388"/>
      <c r="L147" s="1301"/>
      <c r="M147" s="1302"/>
      <c r="N147" s="388"/>
      <c r="O147" s="1301"/>
      <c r="P147" s="1302"/>
      <c r="Q147" s="388"/>
      <c r="R147" s="1301"/>
      <c r="S147" s="1301"/>
    </row>
    <row r="148" spans="1:19" s="11" customFormat="1" ht="17.25" customHeight="1">
      <c r="A148" s="318">
        <v>21101</v>
      </c>
      <c r="B148" s="852" t="s">
        <v>1150</v>
      </c>
      <c r="C148" s="852"/>
      <c r="D148" s="916" t="s">
        <v>1151</v>
      </c>
      <c r="E148" s="916"/>
      <c r="F148" s="916"/>
      <c r="G148" s="916"/>
      <c r="H148" s="916"/>
      <c r="I148" s="916"/>
      <c r="J148" s="1020"/>
      <c r="K148" s="383" t="s">
        <v>113</v>
      </c>
      <c r="L148" s="849">
        <v>0</v>
      </c>
      <c r="M148" s="850"/>
      <c r="N148" s="383" t="s">
        <v>113</v>
      </c>
      <c r="O148" s="849">
        <v>0</v>
      </c>
      <c r="P148" s="850"/>
      <c r="Q148" s="383" t="s">
        <v>113</v>
      </c>
      <c r="R148" s="851">
        <f t="shared" ref="R148:R153" si="8">L148+O148</f>
        <v>0</v>
      </c>
      <c r="S148" s="851"/>
    </row>
    <row r="149" spans="1:19" s="11" customFormat="1" ht="17.25" customHeight="1">
      <c r="A149" s="318">
        <v>21102</v>
      </c>
      <c r="B149" s="852" t="s">
        <v>1152</v>
      </c>
      <c r="C149" s="852"/>
      <c r="D149" s="916" t="s">
        <v>1153</v>
      </c>
      <c r="E149" s="916"/>
      <c r="F149" s="916"/>
      <c r="G149" s="916"/>
      <c r="H149" s="916"/>
      <c r="I149" s="916"/>
      <c r="J149" s="1020"/>
      <c r="K149" s="383" t="s">
        <v>113</v>
      </c>
      <c r="L149" s="849">
        <v>0</v>
      </c>
      <c r="M149" s="850"/>
      <c r="N149" s="383" t="s">
        <v>113</v>
      </c>
      <c r="O149" s="849">
        <v>0</v>
      </c>
      <c r="P149" s="850"/>
      <c r="Q149" s="383" t="s">
        <v>113</v>
      </c>
      <c r="R149" s="851">
        <f t="shared" si="8"/>
        <v>0</v>
      </c>
      <c r="S149" s="851"/>
    </row>
    <row r="150" spans="1:19" s="11" customFormat="1" ht="17.25" customHeight="1">
      <c r="A150" s="318">
        <v>21103</v>
      </c>
      <c r="B150" s="852" t="s">
        <v>1154</v>
      </c>
      <c r="C150" s="852"/>
      <c r="D150" s="916" t="s">
        <v>1155</v>
      </c>
      <c r="E150" s="916"/>
      <c r="F150" s="916"/>
      <c r="G150" s="916"/>
      <c r="H150" s="916"/>
      <c r="I150" s="916"/>
      <c r="J150" s="1020"/>
      <c r="K150" s="383" t="s">
        <v>113</v>
      </c>
      <c r="L150" s="849">
        <v>0</v>
      </c>
      <c r="M150" s="850"/>
      <c r="N150" s="383" t="s">
        <v>113</v>
      </c>
      <c r="O150" s="849">
        <v>0</v>
      </c>
      <c r="P150" s="850"/>
      <c r="Q150" s="383" t="s">
        <v>113</v>
      </c>
      <c r="R150" s="851">
        <f t="shared" si="8"/>
        <v>0</v>
      </c>
      <c r="S150" s="851"/>
    </row>
    <row r="151" spans="1:19" s="11" customFormat="1" ht="17.25" customHeight="1">
      <c r="A151" s="318">
        <v>21104</v>
      </c>
      <c r="B151" s="852" t="s">
        <v>1156</v>
      </c>
      <c r="C151" s="852"/>
      <c r="D151" s="916" t="s">
        <v>1157</v>
      </c>
      <c r="E151" s="916"/>
      <c r="F151" s="916"/>
      <c r="G151" s="916"/>
      <c r="H151" s="916"/>
      <c r="I151" s="916"/>
      <c r="J151" s="1020"/>
      <c r="K151" s="383" t="s">
        <v>113</v>
      </c>
      <c r="L151" s="849">
        <v>0</v>
      </c>
      <c r="M151" s="850"/>
      <c r="N151" s="383" t="s">
        <v>113</v>
      </c>
      <c r="O151" s="849">
        <v>0</v>
      </c>
      <c r="P151" s="850"/>
      <c r="Q151" s="383" t="s">
        <v>113</v>
      </c>
      <c r="R151" s="851">
        <f t="shared" si="8"/>
        <v>0</v>
      </c>
      <c r="S151" s="851"/>
    </row>
    <row r="152" spans="1:19" s="11" customFormat="1" ht="28.5" customHeight="1">
      <c r="A152" s="318">
        <v>21105</v>
      </c>
      <c r="B152" s="852" t="s">
        <v>1509</v>
      </c>
      <c r="C152" s="852"/>
      <c r="D152" s="916" t="s">
        <v>1158</v>
      </c>
      <c r="E152" s="916"/>
      <c r="F152" s="916"/>
      <c r="G152" s="916"/>
      <c r="H152" s="916"/>
      <c r="I152" s="916"/>
      <c r="J152" s="1020"/>
      <c r="K152" s="383" t="s">
        <v>113</v>
      </c>
      <c r="L152" s="849">
        <v>0</v>
      </c>
      <c r="M152" s="850"/>
      <c r="N152" s="383" t="s">
        <v>113</v>
      </c>
      <c r="O152" s="849">
        <v>0</v>
      </c>
      <c r="P152" s="850"/>
      <c r="Q152" s="383" t="s">
        <v>113</v>
      </c>
      <c r="R152" s="851">
        <f t="shared" si="8"/>
        <v>0</v>
      </c>
      <c r="S152" s="851"/>
    </row>
    <row r="153" spans="1:19" s="11" customFormat="1" ht="17.25" customHeight="1">
      <c r="A153" s="505">
        <v>21106</v>
      </c>
      <c r="B153" s="830" t="s">
        <v>1570</v>
      </c>
      <c r="C153" s="830"/>
      <c r="D153" s="797" t="s">
        <v>1596</v>
      </c>
      <c r="E153" s="797"/>
      <c r="F153" s="797"/>
      <c r="G153" s="797"/>
      <c r="H153" s="797"/>
      <c r="I153" s="797"/>
      <c r="J153" s="829"/>
      <c r="K153" s="1303" t="s">
        <v>113</v>
      </c>
      <c r="L153" s="798">
        <v>0</v>
      </c>
      <c r="M153" s="799"/>
      <c r="N153" s="1299" t="s">
        <v>113</v>
      </c>
      <c r="O153" s="798">
        <v>0</v>
      </c>
      <c r="P153" s="799"/>
      <c r="Q153" s="1299" t="s">
        <v>113</v>
      </c>
      <c r="R153" s="806">
        <f t="shared" si="8"/>
        <v>0</v>
      </c>
      <c r="S153" s="806"/>
    </row>
    <row r="154" spans="1:19" s="11" customFormat="1" ht="16.5" customHeight="1" thickBot="1">
      <c r="A154" s="502"/>
      <c r="B154" s="795"/>
      <c r="C154" s="795"/>
      <c r="D154" s="795"/>
      <c r="E154" s="795"/>
      <c r="F154" s="795"/>
      <c r="G154" s="795"/>
      <c r="H154" s="795"/>
      <c r="I154" s="795"/>
      <c r="J154" s="796"/>
      <c r="K154" s="1304"/>
      <c r="L154" s="800"/>
      <c r="M154" s="801"/>
      <c r="N154" s="1300"/>
      <c r="O154" s="800"/>
      <c r="P154" s="801"/>
      <c r="Q154" s="1300"/>
      <c r="R154" s="807"/>
      <c r="S154" s="807"/>
    </row>
    <row r="155" spans="1:19" s="11" customFormat="1" ht="21" customHeight="1" thickTop="1">
      <c r="A155" s="1016" t="s">
        <v>1340</v>
      </c>
      <c r="B155" s="1016"/>
      <c r="C155" s="1016"/>
      <c r="D155" s="1016"/>
      <c r="E155" s="1016"/>
      <c r="F155" s="1016"/>
      <c r="G155" s="1016"/>
      <c r="H155" s="1016"/>
      <c r="I155" s="1016"/>
      <c r="J155" s="1017"/>
      <c r="K155" s="385" t="s">
        <v>113</v>
      </c>
      <c r="L155" s="816">
        <f>SUM(L148:M154)</f>
        <v>0</v>
      </c>
      <c r="M155" s="817"/>
      <c r="N155" s="385" t="s">
        <v>113</v>
      </c>
      <c r="O155" s="816">
        <f>SUM(O148:P154)</f>
        <v>0</v>
      </c>
      <c r="P155" s="817"/>
      <c r="Q155" s="385" t="s">
        <v>113</v>
      </c>
      <c r="R155" s="816">
        <f>SUM(R148:S154)</f>
        <v>0</v>
      </c>
      <c r="S155" s="816"/>
    </row>
    <row r="156" spans="1:19" s="11" customFormat="1" ht="21" customHeight="1">
      <c r="A156" s="310">
        <v>21200</v>
      </c>
      <c r="B156" s="843" t="s">
        <v>586</v>
      </c>
      <c r="C156" s="843"/>
      <c r="D156" s="1130" t="s">
        <v>1045</v>
      </c>
      <c r="E156" s="1130"/>
      <c r="F156" s="1130"/>
      <c r="G156" s="1130"/>
      <c r="H156" s="1130"/>
      <c r="I156" s="1130"/>
      <c r="J156" s="1131"/>
      <c r="K156" s="383"/>
      <c r="L156" s="1243"/>
      <c r="M156" s="1244"/>
      <c r="N156" s="383"/>
      <c r="O156" s="1243"/>
      <c r="P156" s="1244"/>
      <c r="Q156" s="383"/>
      <c r="R156" s="1243"/>
      <c r="S156" s="1243"/>
    </row>
    <row r="157" spans="1:19" s="11" customFormat="1" ht="17.25" customHeight="1" thickBot="1">
      <c r="A157" s="318"/>
      <c r="B157" s="852" t="s">
        <v>586</v>
      </c>
      <c r="C157" s="852"/>
      <c r="D157" s="916" t="s">
        <v>1045</v>
      </c>
      <c r="E157" s="916"/>
      <c r="F157" s="916"/>
      <c r="G157" s="916"/>
      <c r="H157" s="916"/>
      <c r="I157" s="916"/>
      <c r="J157" s="1020"/>
      <c r="K157" s="384" t="s">
        <v>113</v>
      </c>
      <c r="L157" s="911">
        <v>0</v>
      </c>
      <c r="M157" s="912"/>
      <c r="N157" s="384" t="s">
        <v>113</v>
      </c>
      <c r="O157" s="911">
        <v>0</v>
      </c>
      <c r="P157" s="912"/>
      <c r="Q157" s="384" t="s">
        <v>113</v>
      </c>
      <c r="R157" s="828">
        <f>L157+O157</f>
        <v>0</v>
      </c>
      <c r="S157" s="828"/>
    </row>
    <row r="158" spans="1:19" s="11" customFormat="1" ht="21" customHeight="1" thickTop="1">
      <c r="A158" s="1016" t="s">
        <v>1340</v>
      </c>
      <c r="B158" s="1016"/>
      <c r="C158" s="1016"/>
      <c r="D158" s="1016"/>
      <c r="E158" s="1016"/>
      <c r="F158" s="1016"/>
      <c r="G158" s="1016"/>
      <c r="H158" s="1016"/>
      <c r="I158" s="1016"/>
      <c r="J158" s="1017"/>
      <c r="K158" s="385" t="s">
        <v>113</v>
      </c>
      <c r="L158" s="816">
        <f>SUM(L157)</f>
        <v>0</v>
      </c>
      <c r="M158" s="817"/>
      <c r="N158" s="385" t="s">
        <v>113</v>
      </c>
      <c r="O158" s="816">
        <f>SUM(O157)</f>
        <v>0</v>
      </c>
      <c r="P158" s="817"/>
      <c r="Q158" s="385" t="s">
        <v>113</v>
      </c>
      <c r="R158" s="816">
        <f>SUM(R157)</f>
        <v>0</v>
      </c>
      <c r="S158" s="816"/>
    </row>
    <row r="159" spans="1:19" s="11" customFormat="1" ht="21" customHeight="1">
      <c r="A159" s="320">
        <v>21300</v>
      </c>
      <c r="B159" s="843" t="s">
        <v>1046</v>
      </c>
      <c r="C159" s="843"/>
      <c r="D159" s="844" t="s">
        <v>1047</v>
      </c>
      <c r="E159" s="844"/>
      <c r="F159" s="844"/>
      <c r="G159" s="844"/>
      <c r="H159" s="844"/>
      <c r="I159" s="844"/>
      <c r="J159" s="845"/>
      <c r="K159" s="386"/>
      <c r="L159" s="1190"/>
      <c r="M159" s="1191"/>
      <c r="N159" s="386"/>
      <c r="O159" s="1190"/>
      <c r="P159" s="1191"/>
      <c r="Q159" s="386"/>
      <c r="R159" s="1190"/>
      <c r="S159" s="1190"/>
    </row>
    <row r="160" spans="1:19" s="11" customFormat="1" ht="17.25" customHeight="1">
      <c r="A160" s="318">
        <v>21301</v>
      </c>
      <c r="B160" s="852" t="s">
        <v>1159</v>
      </c>
      <c r="C160" s="852"/>
      <c r="D160" s="833" t="s">
        <v>1160</v>
      </c>
      <c r="E160" s="833"/>
      <c r="F160" s="833"/>
      <c r="G160" s="833"/>
      <c r="H160" s="833"/>
      <c r="I160" s="833"/>
      <c r="J160" s="848"/>
      <c r="K160" s="383" t="s">
        <v>113</v>
      </c>
      <c r="L160" s="849">
        <v>0</v>
      </c>
      <c r="M160" s="850"/>
      <c r="N160" s="383" t="s">
        <v>113</v>
      </c>
      <c r="O160" s="849">
        <v>0</v>
      </c>
      <c r="P160" s="850"/>
      <c r="Q160" s="383" t="s">
        <v>113</v>
      </c>
      <c r="R160" s="851">
        <f>L160+O160</f>
        <v>0</v>
      </c>
      <c r="S160" s="851"/>
    </row>
    <row r="161" spans="1:19" s="11" customFormat="1" ht="17.25" customHeight="1">
      <c r="A161" s="318">
        <v>21302</v>
      </c>
      <c r="B161" s="852" t="s">
        <v>1161</v>
      </c>
      <c r="C161" s="852"/>
      <c r="D161" s="833" t="s">
        <v>1162</v>
      </c>
      <c r="E161" s="833"/>
      <c r="F161" s="833"/>
      <c r="G161" s="833"/>
      <c r="H161" s="833"/>
      <c r="I161" s="833"/>
      <c r="J161" s="848"/>
      <c r="K161" s="383" t="s">
        <v>113</v>
      </c>
      <c r="L161" s="849">
        <v>0</v>
      </c>
      <c r="M161" s="850"/>
      <c r="N161" s="383" t="s">
        <v>113</v>
      </c>
      <c r="O161" s="849">
        <v>0</v>
      </c>
      <c r="P161" s="850"/>
      <c r="Q161" s="383" t="s">
        <v>113</v>
      </c>
      <c r="R161" s="851">
        <f>L161+O161</f>
        <v>0</v>
      </c>
      <c r="S161" s="851"/>
    </row>
    <row r="162" spans="1:19" s="11" customFormat="1" ht="17.25" customHeight="1">
      <c r="A162" s="318">
        <v>21303</v>
      </c>
      <c r="B162" s="852" t="s">
        <v>1163</v>
      </c>
      <c r="C162" s="852"/>
      <c r="D162" s="833" t="s">
        <v>1164</v>
      </c>
      <c r="E162" s="833"/>
      <c r="F162" s="833"/>
      <c r="G162" s="833"/>
      <c r="H162" s="833"/>
      <c r="I162" s="833"/>
      <c r="J162" s="848"/>
      <c r="K162" s="383" t="s">
        <v>113</v>
      </c>
      <c r="L162" s="849">
        <v>0</v>
      </c>
      <c r="M162" s="850"/>
      <c r="N162" s="383" t="s">
        <v>113</v>
      </c>
      <c r="O162" s="849">
        <v>0</v>
      </c>
      <c r="P162" s="850"/>
      <c r="Q162" s="383" t="s">
        <v>113</v>
      </c>
      <c r="R162" s="851">
        <f>L162+O162</f>
        <v>0</v>
      </c>
      <c r="S162" s="851"/>
    </row>
    <row r="163" spans="1:19" s="11" customFormat="1" ht="17.25" customHeight="1">
      <c r="A163" s="505">
        <v>21304</v>
      </c>
      <c r="B163" s="830" t="s">
        <v>1570</v>
      </c>
      <c r="C163" s="830"/>
      <c r="D163" s="797" t="s">
        <v>1596</v>
      </c>
      <c r="E163" s="797"/>
      <c r="F163" s="797"/>
      <c r="G163" s="797"/>
      <c r="H163" s="797"/>
      <c r="I163" s="797"/>
      <c r="J163" s="829"/>
      <c r="K163" s="1303" t="s">
        <v>113</v>
      </c>
      <c r="L163" s="798">
        <v>0</v>
      </c>
      <c r="M163" s="799"/>
      <c r="N163" s="1299" t="s">
        <v>113</v>
      </c>
      <c r="O163" s="798">
        <v>0</v>
      </c>
      <c r="P163" s="799"/>
      <c r="Q163" s="1299" t="s">
        <v>113</v>
      </c>
      <c r="R163" s="806">
        <f>L163+O163</f>
        <v>0</v>
      </c>
      <c r="S163" s="806"/>
    </row>
    <row r="164" spans="1:19" s="11" customFormat="1" ht="16.5" customHeight="1" thickBot="1">
      <c r="A164" s="502"/>
      <c r="B164" s="795"/>
      <c r="C164" s="795"/>
      <c r="D164" s="795"/>
      <c r="E164" s="795"/>
      <c r="F164" s="795"/>
      <c r="G164" s="795"/>
      <c r="H164" s="795"/>
      <c r="I164" s="795"/>
      <c r="J164" s="796"/>
      <c r="K164" s="1304"/>
      <c r="L164" s="800"/>
      <c r="M164" s="801"/>
      <c r="N164" s="1300"/>
      <c r="O164" s="800"/>
      <c r="P164" s="801"/>
      <c r="Q164" s="1300"/>
      <c r="R164" s="807"/>
      <c r="S164" s="807"/>
    </row>
    <row r="165" spans="1:19" s="11" customFormat="1" ht="21" customHeight="1" thickTop="1">
      <c r="A165" s="1016" t="s">
        <v>1340</v>
      </c>
      <c r="B165" s="1016"/>
      <c r="C165" s="1016"/>
      <c r="D165" s="1016"/>
      <c r="E165" s="1016"/>
      <c r="F165" s="1016"/>
      <c r="G165" s="1016"/>
      <c r="H165" s="1016"/>
      <c r="I165" s="1016"/>
      <c r="J165" s="1017"/>
      <c r="K165" s="385" t="s">
        <v>113</v>
      </c>
      <c r="L165" s="816">
        <f>SUM(L160:M164)</f>
        <v>0</v>
      </c>
      <c r="M165" s="817"/>
      <c r="N165" s="385" t="s">
        <v>113</v>
      </c>
      <c r="O165" s="816">
        <f>SUM(O160:P164)</f>
        <v>0</v>
      </c>
      <c r="P165" s="817"/>
      <c r="Q165" s="385" t="s">
        <v>113</v>
      </c>
      <c r="R165" s="816">
        <f>SUM(R160:S164)</f>
        <v>0</v>
      </c>
      <c r="S165" s="816"/>
    </row>
    <row r="166" spans="1:19" s="11" customFormat="1" ht="21" customHeight="1">
      <c r="A166" s="320">
        <v>21400</v>
      </c>
      <c r="B166" s="818" t="s">
        <v>1048</v>
      </c>
      <c r="C166" s="818"/>
      <c r="D166" s="819" t="s">
        <v>1049</v>
      </c>
      <c r="E166" s="819"/>
      <c r="F166" s="819"/>
      <c r="G166" s="819"/>
      <c r="H166" s="819"/>
      <c r="I166" s="819"/>
      <c r="J166" s="820"/>
      <c r="K166" s="329"/>
      <c r="L166" s="1188"/>
      <c r="M166" s="1189"/>
      <c r="N166" s="329"/>
      <c r="O166" s="1188"/>
      <c r="P166" s="1189"/>
      <c r="Q166" s="329"/>
      <c r="R166" s="1188"/>
      <c r="S166" s="1188"/>
    </row>
    <row r="167" spans="1:19" s="11" customFormat="1" ht="17.25" customHeight="1">
      <c r="A167" s="318">
        <v>21401</v>
      </c>
      <c r="B167" s="869" t="s">
        <v>1489</v>
      </c>
      <c r="C167" s="869"/>
      <c r="D167" s="869" t="s">
        <v>1165</v>
      </c>
      <c r="E167" s="869"/>
      <c r="F167" s="869"/>
      <c r="G167" s="869"/>
      <c r="H167" s="869"/>
      <c r="I167" s="869"/>
      <c r="J167" s="872"/>
      <c r="K167" s="240" t="s">
        <v>113</v>
      </c>
      <c r="L167" s="849">
        <v>0</v>
      </c>
      <c r="M167" s="850"/>
      <c r="N167" s="383" t="s">
        <v>113</v>
      </c>
      <c r="O167" s="849">
        <v>0</v>
      </c>
      <c r="P167" s="850"/>
      <c r="Q167" s="383" t="s">
        <v>113</v>
      </c>
      <c r="R167" s="851">
        <f>L167+O167</f>
        <v>0</v>
      </c>
      <c r="S167" s="851"/>
    </row>
    <row r="168" spans="1:19" s="11" customFormat="1" ht="17.25" customHeight="1">
      <c r="A168" s="282">
        <v>21402</v>
      </c>
      <c r="B168" s="869" t="s">
        <v>1490</v>
      </c>
      <c r="C168" s="869"/>
      <c r="D168" s="869" t="s">
        <v>1166</v>
      </c>
      <c r="E168" s="869"/>
      <c r="F168" s="869"/>
      <c r="G168" s="869"/>
      <c r="H168" s="869"/>
      <c r="I168" s="869"/>
      <c r="J168" s="872"/>
      <c r="K168" s="240" t="s">
        <v>113</v>
      </c>
      <c r="L168" s="849">
        <v>0</v>
      </c>
      <c r="M168" s="850"/>
      <c r="N168" s="383" t="s">
        <v>113</v>
      </c>
      <c r="O168" s="849">
        <v>0</v>
      </c>
      <c r="P168" s="850"/>
      <c r="Q168" s="383" t="s">
        <v>113</v>
      </c>
      <c r="R168" s="851">
        <f>L168+O168</f>
        <v>0</v>
      </c>
      <c r="S168" s="851"/>
    </row>
    <row r="169" spans="1:19" s="11" customFormat="1" ht="17.25" customHeight="1">
      <c r="A169" s="505">
        <v>21403</v>
      </c>
      <c r="B169" s="812" t="s">
        <v>1570</v>
      </c>
      <c r="C169" s="812"/>
      <c r="D169" s="810" t="s">
        <v>1596</v>
      </c>
      <c r="E169" s="810"/>
      <c r="F169" s="810"/>
      <c r="G169" s="810"/>
      <c r="H169" s="810"/>
      <c r="I169" s="810"/>
      <c r="J169" s="811"/>
      <c r="K169" s="802" t="s">
        <v>113</v>
      </c>
      <c r="L169" s="798">
        <v>0</v>
      </c>
      <c r="M169" s="799"/>
      <c r="N169" s="1299" t="s">
        <v>113</v>
      </c>
      <c r="O169" s="798">
        <v>0</v>
      </c>
      <c r="P169" s="799"/>
      <c r="Q169" s="1299" t="s">
        <v>113</v>
      </c>
      <c r="R169" s="806">
        <f>L169+O169</f>
        <v>0</v>
      </c>
      <c r="S169" s="806"/>
    </row>
    <row r="170" spans="1:19" s="11" customFormat="1" ht="16.5" customHeight="1" thickBot="1">
      <c r="A170" s="502"/>
      <c r="B170" s="795"/>
      <c r="C170" s="795"/>
      <c r="D170" s="795"/>
      <c r="E170" s="795"/>
      <c r="F170" s="795"/>
      <c r="G170" s="795"/>
      <c r="H170" s="795"/>
      <c r="I170" s="795"/>
      <c r="J170" s="796"/>
      <c r="K170" s="803"/>
      <c r="L170" s="800"/>
      <c r="M170" s="801"/>
      <c r="N170" s="1300"/>
      <c r="O170" s="800"/>
      <c r="P170" s="801"/>
      <c r="Q170" s="1300"/>
      <c r="R170" s="807"/>
      <c r="S170" s="807"/>
    </row>
    <row r="171" spans="1:19" s="11" customFormat="1" ht="21" customHeight="1" thickTop="1">
      <c r="A171" s="1061" t="s">
        <v>1340</v>
      </c>
      <c r="B171" s="1061"/>
      <c r="C171" s="1061"/>
      <c r="D171" s="1061"/>
      <c r="E171" s="1061"/>
      <c r="F171" s="1061"/>
      <c r="G171" s="1061"/>
      <c r="H171" s="1061"/>
      <c r="I171" s="1061"/>
      <c r="J171" s="1062"/>
      <c r="K171" s="246" t="s">
        <v>113</v>
      </c>
      <c r="L171" s="816">
        <f>SUM(L167:M170)</f>
        <v>0</v>
      </c>
      <c r="M171" s="817"/>
      <c r="N171" s="385" t="s">
        <v>113</v>
      </c>
      <c r="O171" s="816">
        <f>SUM(O167:P170)</f>
        <v>0</v>
      </c>
      <c r="P171" s="817"/>
      <c r="Q171" s="385" t="s">
        <v>113</v>
      </c>
      <c r="R171" s="816">
        <f>SUM(R167:S170)</f>
        <v>0</v>
      </c>
      <c r="S171" s="816"/>
    </row>
    <row r="172" spans="1:19" s="11" customFormat="1" ht="21" customHeight="1">
      <c r="A172" s="955" t="s">
        <v>1491</v>
      </c>
      <c r="B172" s="955"/>
      <c r="C172" s="955"/>
      <c r="D172" s="955"/>
      <c r="E172" s="955"/>
      <c r="F172" s="955"/>
      <c r="G172" s="955"/>
      <c r="H172" s="955"/>
      <c r="I172" s="955"/>
      <c r="J172" s="956"/>
      <c r="K172" s="357" t="s">
        <v>113</v>
      </c>
      <c r="L172" s="1254">
        <f>L55+L59+L66+L77+L97+L114+L124+L132+L138+L146+L155+L158+L165+L171</f>
        <v>0</v>
      </c>
      <c r="M172" s="1255"/>
      <c r="N172" s="358" t="s">
        <v>113</v>
      </c>
      <c r="O172" s="1254">
        <f>O55+O59+O66+O77+O97+O114+O124+O132+O138+O146+O155+O158+O165+O171</f>
        <v>0</v>
      </c>
      <c r="P172" s="1255"/>
      <c r="Q172" s="358" t="s">
        <v>113</v>
      </c>
      <c r="R172" s="1254">
        <f>R55+R59+R66+R77+R97+R114+R124+R132+R138+R146+R155+R158+R165+R171</f>
        <v>0</v>
      </c>
      <c r="S172" s="1254"/>
    </row>
    <row r="173" spans="1:19" s="11" customFormat="1" ht="21" customHeight="1">
      <c r="A173" s="944" t="s">
        <v>1351</v>
      </c>
      <c r="B173" s="944"/>
      <c r="C173" s="944"/>
      <c r="D173" s="944"/>
      <c r="E173" s="944"/>
      <c r="F173" s="944"/>
      <c r="G173" s="944"/>
      <c r="H173" s="944"/>
      <c r="I173" s="944"/>
      <c r="J173" s="945"/>
      <c r="K173" s="875" t="e">
        <f>L172/R331*100%</f>
        <v>#DIV/0!</v>
      </c>
      <c r="L173" s="876"/>
      <c r="M173" s="877"/>
      <c r="N173" s="878" t="e">
        <f>O172/R331*100%</f>
        <v>#DIV/0!</v>
      </c>
      <c r="O173" s="876"/>
      <c r="P173" s="877"/>
      <c r="Q173" s="878" t="e">
        <f>R172/R331*100%</f>
        <v>#DIV/0!</v>
      </c>
      <c r="R173" s="876"/>
      <c r="S173" s="876"/>
    </row>
    <row r="174" spans="1:19" s="11" customFormat="1" ht="28.5" customHeight="1">
      <c r="A174" s="320">
        <v>30100</v>
      </c>
      <c r="B174" s="818" t="s">
        <v>486</v>
      </c>
      <c r="C174" s="818"/>
      <c r="D174" s="844" t="s">
        <v>487</v>
      </c>
      <c r="E174" s="844"/>
      <c r="F174" s="844"/>
      <c r="G174" s="844"/>
      <c r="H174" s="844"/>
      <c r="I174" s="844"/>
      <c r="J174" s="845"/>
      <c r="K174" s="332"/>
      <c r="L174" s="1173"/>
      <c r="M174" s="1174"/>
      <c r="N174" s="333"/>
      <c r="O174" s="1190"/>
      <c r="P174" s="1191"/>
      <c r="Q174" s="333"/>
      <c r="R174" s="1190"/>
      <c r="S174" s="1190"/>
    </row>
    <row r="175" spans="1:19" s="11" customFormat="1" ht="28.5" customHeight="1">
      <c r="A175" s="318">
        <v>30101</v>
      </c>
      <c r="B175" s="852" t="s">
        <v>877</v>
      </c>
      <c r="C175" s="852"/>
      <c r="D175" s="833" t="s">
        <v>878</v>
      </c>
      <c r="E175" s="833"/>
      <c r="F175" s="318" t="s">
        <v>1014</v>
      </c>
      <c r="G175" s="349" t="s">
        <v>1015</v>
      </c>
      <c r="H175" s="240" t="s">
        <v>1016</v>
      </c>
      <c r="I175" s="241">
        <v>0</v>
      </c>
      <c r="J175" s="242" t="s">
        <v>52</v>
      </c>
      <c r="K175" s="251" t="s">
        <v>113</v>
      </c>
      <c r="L175" s="1008">
        <v>0</v>
      </c>
      <c r="M175" s="1009"/>
      <c r="N175" s="286" t="s">
        <v>113</v>
      </c>
      <c r="O175" s="849">
        <v>0</v>
      </c>
      <c r="P175" s="850"/>
      <c r="Q175" s="240" t="s">
        <v>113</v>
      </c>
      <c r="R175" s="851">
        <f t="shared" ref="R175:R186" si="9">L175+O175</f>
        <v>0</v>
      </c>
      <c r="S175" s="851"/>
    </row>
    <row r="176" spans="1:19" s="11" customFormat="1" ht="28.5" customHeight="1">
      <c r="A176" s="318">
        <v>30102</v>
      </c>
      <c r="B176" s="852" t="s">
        <v>879</v>
      </c>
      <c r="C176" s="852"/>
      <c r="D176" s="833" t="s">
        <v>1167</v>
      </c>
      <c r="E176" s="833"/>
      <c r="F176" s="318" t="s">
        <v>1014</v>
      </c>
      <c r="G176" s="349" t="s">
        <v>1015</v>
      </c>
      <c r="H176" s="240" t="s">
        <v>1016</v>
      </c>
      <c r="I176" s="241">
        <v>0</v>
      </c>
      <c r="J176" s="242" t="s">
        <v>52</v>
      </c>
      <c r="K176" s="251" t="s">
        <v>113</v>
      </c>
      <c r="L176" s="1008">
        <v>0</v>
      </c>
      <c r="M176" s="1009"/>
      <c r="N176" s="286" t="s">
        <v>113</v>
      </c>
      <c r="O176" s="849">
        <v>0</v>
      </c>
      <c r="P176" s="850"/>
      <c r="Q176" s="240" t="s">
        <v>113</v>
      </c>
      <c r="R176" s="851">
        <f t="shared" si="9"/>
        <v>0</v>
      </c>
      <c r="S176" s="851"/>
    </row>
    <row r="177" spans="1:19" s="11" customFormat="1" ht="28.5" customHeight="1">
      <c r="A177" s="318">
        <v>30103</v>
      </c>
      <c r="B177" s="852" t="s">
        <v>881</v>
      </c>
      <c r="C177" s="852"/>
      <c r="D177" s="833" t="s">
        <v>1168</v>
      </c>
      <c r="E177" s="833"/>
      <c r="F177" s="318" t="s">
        <v>1014</v>
      </c>
      <c r="G177" s="349" t="s">
        <v>1015</v>
      </c>
      <c r="H177" s="240" t="s">
        <v>1016</v>
      </c>
      <c r="I177" s="241">
        <v>0</v>
      </c>
      <c r="J177" s="242" t="s">
        <v>52</v>
      </c>
      <c r="K177" s="251" t="s">
        <v>113</v>
      </c>
      <c r="L177" s="1008">
        <v>0</v>
      </c>
      <c r="M177" s="1009"/>
      <c r="N177" s="286" t="s">
        <v>113</v>
      </c>
      <c r="O177" s="849">
        <v>0</v>
      </c>
      <c r="P177" s="850"/>
      <c r="Q177" s="240" t="s">
        <v>113</v>
      </c>
      <c r="R177" s="851">
        <f t="shared" si="9"/>
        <v>0</v>
      </c>
      <c r="S177" s="851"/>
    </row>
    <row r="178" spans="1:19" s="11" customFormat="1" ht="17.25" customHeight="1">
      <c r="A178" s="318">
        <v>30104</v>
      </c>
      <c r="B178" s="918" t="s">
        <v>424</v>
      </c>
      <c r="C178" s="918"/>
      <c r="D178" s="1029" t="s">
        <v>882</v>
      </c>
      <c r="E178" s="1029"/>
      <c r="F178" s="318" t="s">
        <v>1014</v>
      </c>
      <c r="G178" s="349" t="s">
        <v>1015</v>
      </c>
      <c r="H178" s="240" t="s">
        <v>1016</v>
      </c>
      <c r="I178" s="241">
        <v>0</v>
      </c>
      <c r="J178" s="242" t="s">
        <v>52</v>
      </c>
      <c r="K178" s="251" t="s">
        <v>113</v>
      </c>
      <c r="L178" s="1008">
        <v>0</v>
      </c>
      <c r="M178" s="1009"/>
      <c r="N178" s="286" t="s">
        <v>113</v>
      </c>
      <c r="O178" s="849">
        <v>0</v>
      </c>
      <c r="P178" s="850"/>
      <c r="Q178" s="240" t="s">
        <v>113</v>
      </c>
      <c r="R178" s="851">
        <f t="shared" si="9"/>
        <v>0</v>
      </c>
      <c r="S178" s="851"/>
    </row>
    <row r="179" spans="1:19" s="11" customFormat="1" ht="17.25" customHeight="1">
      <c r="A179" s="318">
        <v>30105</v>
      </c>
      <c r="B179" s="918" t="s">
        <v>883</v>
      </c>
      <c r="C179" s="918"/>
      <c r="D179" s="1029" t="s">
        <v>884</v>
      </c>
      <c r="E179" s="1029"/>
      <c r="F179" s="318" t="s">
        <v>1014</v>
      </c>
      <c r="G179" s="349" t="s">
        <v>1015</v>
      </c>
      <c r="H179" s="240" t="s">
        <v>1016</v>
      </c>
      <c r="I179" s="241">
        <v>0</v>
      </c>
      <c r="J179" s="242" t="s">
        <v>52</v>
      </c>
      <c r="K179" s="251" t="s">
        <v>113</v>
      </c>
      <c r="L179" s="1008">
        <v>0</v>
      </c>
      <c r="M179" s="1009"/>
      <c r="N179" s="286" t="s">
        <v>113</v>
      </c>
      <c r="O179" s="849">
        <v>0</v>
      </c>
      <c r="P179" s="850"/>
      <c r="Q179" s="240" t="s">
        <v>113</v>
      </c>
      <c r="R179" s="851">
        <f t="shared" si="9"/>
        <v>0</v>
      </c>
      <c r="S179" s="851"/>
    </row>
    <row r="180" spans="1:19" s="11" customFormat="1" ht="17.25" customHeight="1">
      <c r="A180" s="318">
        <v>30106</v>
      </c>
      <c r="B180" s="918" t="s">
        <v>885</v>
      </c>
      <c r="C180" s="918"/>
      <c r="D180" s="1029" t="s">
        <v>886</v>
      </c>
      <c r="E180" s="1029"/>
      <c r="F180" s="318" t="s">
        <v>1014</v>
      </c>
      <c r="G180" s="349" t="s">
        <v>1015</v>
      </c>
      <c r="H180" s="240" t="s">
        <v>1016</v>
      </c>
      <c r="I180" s="241">
        <v>0</v>
      </c>
      <c r="J180" s="242" t="s">
        <v>52</v>
      </c>
      <c r="K180" s="285" t="s">
        <v>113</v>
      </c>
      <c r="L180" s="1008">
        <v>0</v>
      </c>
      <c r="M180" s="1009"/>
      <c r="N180" s="286" t="s">
        <v>113</v>
      </c>
      <c r="O180" s="849">
        <v>0</v>
      </c>
      <c r="P180" s="850"/>
      <c r="Q180" s="240" t="s">
        <v>113</v>
      </c>
      <c r="R180" s="851">
        <f t="shared" si="9"/>
        <v>0</v>
      </c>
      <c r="S180" s="851"/>
    </row>
    <row r="181" spans="1:19" s="11" customFormat="1" ht="28.5" customHeight="1">
      <c r="A181" s="318">
        <v>30107</v>
      </c>
      <c r="B181" s="918" t="s">
        <v>887</v>
      </c>
      <c r="C181" s="918"/>
      <c r="D181" s="1029" t="s">
        <v>1510</v>
      </c>
      <c r="E181" s="1029"/>
      <c r="F181" s="318" t="s">
        <v>1014</v>
      </c>
      <c r="G181" s="349" t="s">
        <v>1015</v>
      </c>
      <c r="H181" s="240" t="s">
        <v>1016</v>
      </c>
      <c r="I181" s="241">
        <v>0</v>
      </c>
      <c r="J181" s="242" t="s">
        <v>52</v>
      </c>
      <c r="K181" s="285" t="s">
        <v>113</v>
      </c>
      <c r="L181" s="1008">
        <v>0</v>
      </c>
      <c r="M181" s="1009"/>
      <c r="N181" s="286" t="s">
        <v>113</v>
      </c>
      <c r="O181" s="849">
        <v>0</v>
      </c>
      <c r="P181" s="850"/>
      <c r="Q181" s="240" t="s">
        <v>113</v>
      </c>
      <c r="R181" s="851">
        <f t="shared" si="9"/>
        <v>0</v>
      </c>
      <c r="S181" s="851"/>
    </row>
    <row r="182" spans="1:19" s="11" customFormat="1" ht="28.5" customHeight="1">
      <c r="A182" s="318">
        <v>30108</v>
      </c>
      <c r="B182" s="852" t="s">
        <v>888</v>
      </c>
      <c r="C182" s="852"/>
      <c r="D182" s="833" t="s">
        <v>889</v>
      </c>
      <c r="E182" s="833"/>
      <c r="F182" s="318" t="s">
        <v>1014</v>
      </c>
      <c r="G182" s="349" t="s">
        <v>1015</v>
      </c>
      <c r="H182" s="240" t="s">
        <v>1016</v>
      </c>
      <c r="I182" s="241">
        <v>0</v>
      </c>
      <c r="J182" s="242" t="s">
        <v>52</v>
      </c>
      <c r="K182" s="285" t="s">
        <v>113</v>
      </c>
      <c r="L182" s="1008">
        <v>0</v>
      </c>
      <c r="M182" s="1009"/>
      <c r="N182" s="286" t="s">
        <v>113</v>
      </c>
      <c r="O182" s="849">
        <v>0</v>
      </c>
      <c r="P182" s="850"/>
      <c r="Q182" s="240" t="s">
        <v>113</v>
      </c>
      <c r="R182" s="851">
        <f t="shared" si="9"/>
        <v>0</v>
      </c>
      <c r="S182" s="851"/>
    </row>
    <row r="183" spans="1:19" s="11" customFormat="1" ht="17.25" customHeight="1">
      <c r="A183" s="318">
        <v>30109</v>
      </c>
      <c r="B183" s="1162" t="s">
        <v>890</v>
      </c>
      <c r="C183" s="1162"/>
      <c r="D183" s="1183" t="s">
        <v>891</v>
      </c>
      <c r="E183" s="1183"/>
      <c r="F183" s="1183"/>
      <c r="G183" s="1183"/>
      <c r="H183" s="1183"/>
      <c r="I183" s="1183"/>
      <c r="J183" s="1184"/>
      <c r="K183" s="251" t="s">
        <v>113</v>
      </c>
      <c r="L183" s="1008">
        <v>0</v>
      </c>
      <c r="M183" s="1009"/>
      <c r="N183" s="286" t="s">
        <v>113</v>
      </c>
      <c r="O183" s="849">
        <v>0</v>
      </c>
      <c r="P183" s="850"/>
      <c r="Q183" s="240" t="s">
        <v>113</v>
      </c>
      <c r="R183" s="851">
        <f t="shared" si="9"/>
        <v>0</v>
      </c>
      <c r="S183" s="851"/>
    </row>
    <row r="184" spans="1:19" s="11" customFormat="1" ht="17.25" customHeight="1">
      <c r="A184" s="318">
        <v>30110</v>
      </c>
      <c r="B184" s="1018" t="s">
        <v>892</v>
      </c>
      <c r="C184" s="1018"/>
      <c r="D184" s="1183" t="s">
        <v>893</v>
      </c>
      <c r="E184" s="1183"/>
      <c r="F184" s="1183"/>
      <c r="G184" s="1183"/>
      <c r="H184" s="1183"/>
      <c r="I184" s="1183"/>
      <c r="J184" s="1184"/>
      <c r="K184" s="251" t="s">
        <v>113</v>
      </c>
      <c r="L184" s="1008">
        <v>0</v>
      </c>
      <c r="M184" s="1009"/>
      <c r="N184" s="286" t="s">
        <v>113</v>
      </c>
      <c r="O184" s="849">
        <v>0</v>
      </c>
      <c r="P184" s="850"/>
      <c r="Q184" s="240" t="s">
        <v>113</v>
      </c>
      <c r="R184" s="851">
        <f t="shared" si="9"/>
        <v>0</v>
      </c>
      <c r="S184" s="851"/>
    </row>
    <row r="185" spans="1:19" s="11" customFormat="1" ht="17.25" customHeight="1">
      <c r="A185" s="318">
        <v>30111</v>
      </c>
      <c r="B185" s="1018" t="s">
        <v>894</v>
      </c>
      <c r="C185" s="1018"/>
      <c r="D185" s="1183" t="s">
        <v>895</v>
      </c>
      <c r="E185" s="1183"/>
      <c r="F185" s="1183"/>
      <c r="G185" s="1183"/>
      <c r="H185" s="1183"/>
      <c r="I185" s="1183"/>
      <c r="J185" s="1184"/>
      <c r="K185" s="251" t="s">
        <v>113</v>
      </c>
      <c r="L185" s="1008">
        <v>0</v>
      </c>
      <c r="M185" s="1009"/>
      <c r="N185" s="286" t="s">
        <v>113</v>
      </c>
      <c r="O185" s="849">
        <v>0</v>
      </c>
      <c r="P185" s="850"/>
      <c r="Q185" s="240" t="s">
        <v>113</v>
      </c>
      <c r="R185" s="851">
        <f t="shared" si="9"/>
        <v>0</v>
      </c>
      <c r="S185" s="851"/>
    </row>
    <row r="186" spans="1:19" s="11" customFormat="1" ht="17.25" customHeight="1">
      <c r="A186" s="505">
        <v>30112</v>
      </c>
      <c r="B186" s="812" t="s">
        <v>1570</v>
      </c>
      <c r="C186" s="812"/>
      <c r="D186" s="810" t="s">
        <v>1596</v>
      </c>
      <c r="E186" s="810"/>
      <c r="F186" s="810"/>
      <c r="G186" s="810"/>
      <c r="H186" s="810"/>
      <c r="I186" s="810"/>
      <c r="J186" s="811"/>
      <c r="K186" s="802" t="s">
        <v>113</v>
      </c>
      <c r="L186" s="989">
        <v>0</v>
      </c>
      <c r="M186" s="990"/>
      <c r="N186" s="804" t="s">
        <v>113</v>
      </c>
      <c r="O186" s="989">
        <v>0</v>
      </c>
      <c r="P186" s="990"/>
      <c r="Q186" s="804" t="s">
        <v>113</v>
      </c>
      <c r="R186" s="993">
        <f t="shared" si="9"/>
        <v>0</v>
      </c>
      <c r="S186" s="993"/>
    </row>
    <row r="187" spans="1:19" s="11" customFormat="1" ht="16.5" customHeight="1" thickBot="1">
      <c r="A187" s="502"/>
      <c r="B187" s="795"/>
      <c r="C187" s="795"/>
      <c r="D187" s="795"/>
      <c r="E187" s="795"/>
      <c r="F187" s="795"/>
      <c r="G187" s="795"/>
      <c r="H187" s="795"/>
      <c r="I187" s="795"/>
      <c r="J187" s="796"/>
      <c r="K187" s="803"/>
      <c r="L187" s="991"/>
      <c r="M187" s="992"/>
      <c r="N187" s="805"/>
      <c r="O187" s="991"/>
      <c r="P187" s="992"/>
      <c r="Q187" s="805"/>
      <c r="R187" s="994"/>
      <c r="S187" s="994"/>
    </row>
    <row r="188" spans="1:19" s="11" customFormat="1" ht="17.25" customHeight="1" thickTop="1">
      <c r="A188" s="1016" t="s">
        <v>1340</v>
      </c>
      <c r="B188" s="1016"/>
      <c r="C188" s="1016"/>
      <c r="D188" s="1016"/>
      <c r="E188" s="1016"/>
      <c r="F188" s="1016"/>
      <c r="G188" s="1016"/>
      <c r="H188" s="1016"/>
      <c r="I188" s="1016"/>
      <c r="J188" s="1017"/>
      <c r="K188" s="246" t="s">
        <v>113</v>
      </c>
      <c r="L188" s="1084">
        <f>SUM(L175:M187)</f>
        <v>0</v>
      </c>
      <c r="M188" s="1085"/>
      <c r="N188" s="246" t="s">
        <v>113</v>
      </c>
      <c r="O188" s="1084">
        <f>SUM(O175:P187)</f>
        <v>0</v>
      </c>
      <c r="P188" s="1085"/>
      <c r="Q188" s="246" t="s">
        <v>113</v>
      </c>
      <c r="R188" s="1084">
        <f>SUM(R175:S187)</f>
        <v>0</v>
      </c>
      <c r="S188" s="1084"/>
    </row>
    <row r="189" spans="1:19" s="11" customFormat="1" ht="17.25" customHeight="1">
      <c r="A189" s="320">
        <v>30200</v>
      </c>
      <c r="B189" s="818" t="s">
        <v>488</v>
      </c>
      <c r="C189" s="818"/>
      <c r="D189" s="819" t="s">
        <v>489</v>
      </c>
      <c r="E189" s="819"/>
      <c r="F189" s="819"/>
      <c r="G189" s="819"/>
      <c r="H189" s="819"/>
      <c r="I189" s="819"/>
      <c r="J189" s="820"/>
      <c r="K189" s="290"/>
      <c r="L189" s="1173"/>
      <c r="M189" s="1174"/>
      <c r="N189" s="329"/>
      <c r="O189" s="1173"/>
      <c r="P189" s="1174"/>
      <c r="Q189" s="329"/>
      <c r="R189" s="1173"/>
      <c r="S189" s="1173"/>
    </row>
    <row r="190" spans="1:19" s="11" customFormat="1" ht="17.25" customHeight="1">
      <c r="A190" s="319">
        <v>30201</v>
      </c>
      <c r="B190" s="1163" t="s">
        <v>473</v>
      </c>
      <c r="C190" s="1163"/>
      <c r="D190" s="1206" t="s">
        <v>474</v>
      </c>
      <c r="E190" s="1206"/>
      <c r="F190" s="1206"/>
      <c r="G190" s="1206"/>
      <c r="H190" s="1206"/>
      <c r="I190" s="1206"/>
      <c r="J190" s="1207"/>
      <c r="K190" s="251" t="s">
        <v>113</v>
      </c>
      <c r="L190" s="997">
        <v>0</v>
      </c>
      <c r="M190" s="998"/>
      <c r="N190" s="286" t="s">
        <v>113</v>
      </c>
      <c r="O190" s="849">
        <v>0</v>
      </c>
      <c r="P190" s="850"/>
      <c r="Q190" s="240" t="s">
        <v>113</v>
      </c>
      <c r="R190" s="851">
        <f>L190+O190</f>
        <v>0</v>
      </c>
      <c r="S190" s="851"/>
    </row>
    <row r="191" spans="1:19" s="11" customFormat="1" ht="17.25" customHeight="1" thickBot="1">
      <c r="A191" s="282">
        <v>30202</v>
      </c>
      <c r="B191" s="1163" t="s">
        <v>530</v>
      </c>
      <c r="C191" s="1163"/>
      <c r="D191" s="1206" t="s">
        <v>1059</v>
      </c>
      <c r="E191" s="1206"/>
      <c r="F191" s="1206"/>
      <c r="G191" s="1206"/>
      <c r="H191" s="1206"/>
      <c r="I191" s="1206"/>
      <c r="J191" s="1207"/>
      <c r="K191" s="245" t="s">
        <v>113</v>
      </c>
      <c r="L191" s="991">
        <v>0</v>
      </c>
      <c r="M191" s="992"/>
      <c r="N191" s="253" t="s">
        <v>113</v>
      </c>
      <c r="O191" s="991">
        <v>0</v>
      </c>
      <c r="P191" s="992"/>
      <c r="Q191" s="253" t="s">
        <v>113</v>
      </c>
      <c r="R191" s="1007">
        <f>L191+O191</f>
        <v>0</v>
      </c>
      <c r="S191" s="1007"/>
    </row>
    <row r="192" spans="1:19" s="11" customFormat="1" ht="17.25" customHeight="1" thickTop="1">
      <c r="A192" s="1016" t="s">
        <v>1340</v>
      </c>
      <c r="B192" s="1016"/>
      <c r="C192" s="1016"/>
      <c r="D192" s="1016"/>
      <c r="E192" s="1016"/>
      <c r="F192" s="1016"/>
      <c r="G192" s="1016"/>
      <c r="H192" s="1016"/>
      <c r="I192" s="1016"/>
      <c r="J192" s="1017"/>
      <c r="K192" s="288" t="s">
        <v>113</v>
      </c>
      <c r="L192" s="1096">
        <f>SUM(L190:M191)</f>
        <v>0</v>
      </c>
      <c r="M192" s="1097"/>
      <c r="N192" s="246" t="s">
        <v>113</v>
      </c>
      <c r="O192" s="1084">
        <f>SUM(O190:P191)</f>
        <v>0</v>
      </c>
      <c r="P192" s="1085"/>
      <c r="Q192" s="246" t="s">
        <v>113</v>
      </c>
      <c r="R192" s="1084">
        <f>SUM(R190:S191)</f>
        <v>0</v>
      </c>
      <c r="S192" s="1084"/>
    </row>
    <row r="193" spans="1:19" s="11" customFormat="1" ht="17.25" customHeight="1">
      <c r="A193" s="476">
        <v>30300</v>
      </c>
      <c r="B193" s="843" t="s">
        <v>490</v>
      </c>
      <c r="C193" s="843"/>
      <c r="D193" s="844" t="s">
        <v>491</v>
      </c>
      <c r="E193" s="844"/>
      <c r="F193" s="844"/>
      <c r="G193" s="844"/>
      <c r="H193" s="844"/>
      <c r="I193" s="844"/>
      <c r="J193" s="845"/>
      <c r="K193" s="332"/>
      <c r="L193" s="1173"/>
      <c r="M193" s="1174"/>
      <c r="N193" s="333"/>
      <c r="O193" s="1173"/>
      <c r="P193" s="1174"/>
      <c r="Q193" s="333"/>
      <c r="R193" s="1173"/>
      <c r="S193" s="1173"/>
    </row>
    <row r="194" spans="1:19" s="11" customFormat="1" ht="17.25" customHeight="1">
      <c r="A194" s="318">
        <v>30301</v>
      </c>
      <c r="B194" s="852" t="s">
        <v>896</v>
      </c>
      <c r="C194" s="852"/>
      <c r="D194" s="833" t="s">
        <v>897</v>
      </c>
      <c r="E194" s="833"/>
      <c r="F194" s="318" t="s">
        <v>1014</v>
      </c>
      <c r="G194" s="349" t="s">
        <v>1015</v>
      </c>
      <c r="H194" s="240" t="s">
        <v>1016</v>
      </c>
      <c r="I194" s="241">
        <v>0</v>
      </c>
      <c r="J194" s="242" t="s">
        <v>52</v>
      </c>
      <c r="K194" s="240" t="s">
        <v>113</v>
      </c>
      <c r="L194" s="1008">
        <v>0</v>
      </c>
      <c r="M194" s="1009"/>
      <c r="N194" s="286" t="s">
        <v>113</v>
      </c>
      <c r="O194" s="1008">
        <v>0</v>
      </c>
      <c r="P194" s="1009"/>
      <c r="Q194" s="240" t="s">
        <v>113</v>
      </c>
      <c r="R194" s="1010">
        <f>L194+O194</f>
        <v>0</v>
      </c>
      <c r="S194" s="1010"/>
    </row>
    <row r="195" spans="1:19" s="11" customFormat="1" ht="22.5" customHeight="1">
      <c r="A195" s="1032" t="s">
        <v>1656</v>
      </c>
      <c r="B195" s="1032"/>
      <c r="C195" s="1032"/>
      <c r="D195" s="1032"/>
      <c r="E195" s="1032"/>
      <c r="F195" s="1032"/>
      <c r="G195" s="1032"/>
      <c r="H195" s="1032"/>
      <c r="I195" s="1032"/>
      <c r="J195" s="1032"/>
      <c r="K195" s="1032"/>
      <c r="L195" s="1032"/>
      <c r="M195" s="1032"/>
      <c r="N195" s="1032"/>
      <c r="O195" s="1032"/>
      <c r="P195" s="1032"/>
      <c r="Q195" s="1032"/>
      <c r="R195" s="1032"/>
      <c r="S195" s="1032"/>
    </row>
    <row r="196" spans="1:19" s="11" customFormat="1" ht="17.25" customHeight="1">
      <c r="A196" s="318">
        <v>30302</v>
      </c>
      <c r="B196" s="852" t="s">
        <v>898</v>
      </c>
      <c r="C196" s="852"/>
      <c r="D196" s="833" t="s">
        <v>899</v>
      </c>
      <c r="E196" s="833"/>
      <c r="F196" s="833"/>
      <c r="G196" s="833"/>
      <c r="H196" s="833"/>
      <c r="I196" s="833"/>
      <c r="J196" s="848"/>
      <c r="K196" s="251" t="s">
        <v>113</v>
      </c>
      <c r="L196" s="997">
        <v>0</v>
      </c>
      <c r="M196" s="998"/>
      <c r="N196" s="286" t="s">
        <v>113</v>
      </c>
      <c r="O196" s="997">
        <v>0</v>
      </c>
      <c r="P196" s="998"/>
      <c r="Q196" s="240" t="s">
        <v>113</v>
      </c>
      <c r="R196" s="1010">
        <f>L196+O196</f>
        <v>0</v>
      </c>
      <c r="S196" s="1010"/>
    </row>
    <row r="197" spans="1:19" s="11" customFormat="1" ht="17.25" customHeight="1">
      <c r="A197" s="549">
        <v>30303</v>
      </c>
      <c r="B197" s="867" t="s">
        <v>900</v>
      </c>
      <c r="C197" s="867"/>
      <c r="D197" s="797" t="s">
        <v>901</v>
      </c>
      <c r="E197" s="797"/>
      <c r="F197" s="797"/>
      <c r="G197" s="797"/>
      <c r="H197" s="797"/>
      <c r="I197" s="797"/>
      <c r="J197" s="829"/>
      <c r="K197" s="802" t="s">
        <v>113</v>
      </c>
      <c r="L197" s="989">
        <v>0</v>
      </c>
      <c r="M197" s="990"/>
      <c r="N197" s="804" t="s">
        <v>113</v>
      </c>
      <c r="O197" s="989">
        <v>0</v>
      </c>
      <c r="P197" s="990"/>
      <c r="Q197" s="804" t="s">
        <v>113</v>
      </c>
      <c r="R197" s="993">
        <f>L197+O197</f>
        <v>0</v>
      </c>
      <c r="S197" s="993"/>
    </row>
    <row r="198" spans="1:19" s="11" customFormat="1" ht="16.5" customHeight="1">
      <c r="A198" s="548"/>
      <c r="B198" s="1308"/>
      <c r="C198" s="1308"/>
      <c r="D198" s="1308"/>
      <c r="E198" s="1308"/>
      <c r="F198" s="1308"/>
      <c r="G198" s="1308"/>
      <c r="H198" s="1308"/>
      <c r="I198" s="1308"/>
      <c r="J198" s="1309"/>
      <c r="K198" s="827"/>
      <c r="L198" s="997"/>
      <c r="M198" s="998"/>
      <c r="N198" s="826"/>
      <c r="O198" s="997"/>
      <c r="P198" s="998"/>
      <c r="Q198" s="826"/>
      <c r="R198" s="999"/>
      <c r="S198" s="999"/>
    </row>
    <row r="199" spans="1:19" s="11" customFormat="1" ht="17.25" customHeight="1">
      <c r="A199" s="282">
        <v>30304</v>
      </c>
      <c r="B199" s="867" t="s">
        <v>902</v>
      </c>
      <c r="C199" s="867"/>
      <c r="D199" s="797" t="s">
        <v>1590</v>
      </c>
      <c r="E199" s="797"/>
      <c r="F199" s="797"/>
      <c r="G199" s="797"/>
      <c r="H199" s="797"/>
      <c r="I199" s="797"/>
      <c r="J199" s="829"/>
      <c r="K199" s="802" t="s">
        <v>113</v>
      </c>
      <c r="L199" s="989">
        <v>0</v>
      </c>
      <c r="M199" s="990"/>
      <c r="N199" s="804" t="s">
        <v>113</v>
      </c>
      <c r="O199" s="989">
        <v>0</v>
      </c>
      <c r="P199" s="990"/>
      <c r="Q199" s="804" t="s">
        <v>113</v>
      </c>
      <c r="R199" s="993">
        <f>L199+O199</f>
        <v>0</v>
      </c>
      <c r="S199" s="993"/>
    </row>
    <row r="200" spans="1:19" s="11" customFormat="1" ht="16.5" customHeight="1">
      <c r="A200" s="502"/>
      <c r="B200" s="795"/>
      <c r="C200" s="795"/>
      <c r="D200" s="795"/>
      <c r="E200" s="795"/>
      <c r="F200" s="795"/>
      <c r="G200" s="795"/>
      <c r="H200" s="795"/>
      <c r="I200" s="795"/>
      <c r="J200" s="796"/>
      <c r="K200" s="827"/>
      <c r="L200" s="997"/>
      <c r="M200" s="998"/>
      <c r="N200" s="826"/>
      <c r="O200" s="997"/>
      <c r="P200" s="998"/>
      <c r="Q200" s="826"/>
      <c r="R200" s="999"/>
      <c r="S200" s="999"/>
    </row>
    <row r="201" spans="1:19" s="11" customFormat="1" ht="17.25" customHeight="1">
      <c r="A201" s="505">
        <v>30305</v>
      </c>
      <c r="B201" s="830" t="s">
        <v>1570</v>
      </c>
      <c r="C201" s="830"/>
      <c r="D201" s="797" t="s">
        <v>1596</v>
      </c>
      <c r="E201" s="797"/>
      <c r="F201" s="797"/>
      <c r="G201" s="797"/>
      <c r="H201" s="797"/>
      <c r="I201" s="797"/>
      <c r="J201" s="829"/>
      <c r="K201" s="802" t="s">
        <v>113</v>
      </c>
      <c r="L201" s="1305">
        <v>0</v>
      </c>
      <c r="M201" s="1306"/>
      <c r="N201" s="804" t="s">
        <v>113</v>
      </c>
      <c r="O201" s="1305">
        <v>0</v>
      </c>
      <c r="P201" s="1306"/>
      <c r="Q201" s="1033" t="s">
        <v>113</v>
      </c>
      <c r="R201" s="1307">
        <f>L201+O201</f>
        <v>0</v>
      </c>
      <c r="S201" s="1307"/>
    </row>
    <row r="202" spans="1:19" s="11" customFormat="1" ht="16.5" customHeight="1" thickBot="1">
      <c r="A202" s="502"/>
      <c r="B202" s="795"/>
      <c r="C202" s="795"/>
      <c r="D202" s="795"/>
      <c r="E202" s="795"/>
      <c r="F202" s="795"/>
      <c r="G202" s="795"/>
      <c r="H202" s="795"/>
      <c r="I202" s="795"/>
      <c r="J202" s="796"/>
      <c r="K202" s="803"/>
      <c r="L202" s="991"/>
      <c r="M202" s="992"/>
      <c r="N202" s="805"/>
      <c r="O202" s="991"/>
      <c r="P202" s="992"/>
      <c r="Q202" s="805"/>
      <c r="R202" s="994"/>
      <c r="S202" s="994"/>
    </row>
    <row r="203" spans="1:19" s="11" customFormat="1" ht="17.25" customHeight="1" thickTop="1">
      <c r="A203" s="1016" t="s">
        <v>1340</v>
      </c>
      <c r="B203" s="1016"/>
      <c r="C203" s="1016"/>
      <c r="D203" s="1016"/>
      <c r="E203" s="1016"/>
      <c r="F203" s="1016"/>
      <c r="G203" s="1016"/>
      <c r="H203" s="1016"/>
      <c r="I203" s="1016"/>
      <c r="J203" s="1017"/>
      <c r="K203" s="246" t="s">
        <v>113</v>
      </c>
      <c r="L203" s="1084">
        <f>SUM(L194:M202)</f>
        <v>0</v>
      </c>
      <c r="M203" s="1085"/>
      <c r="N203" s="246" t="s">
        <v>113</v>
      </c>
      <c r="O203" s="1084">
        <f>SUM(O194:P202)</f>
        <v>0</v>
      </c>
      <c r="P203" s="1085"/>
      <c r="Q203" s="246" t="s">
        <v>113</v>
      </c>
      <c r="R203" s="1084">
        <f>SUM(R194:S202)</f>
        <v>0</v>
      </c>
      <c r="S203" s="1084"/>
    </row>
    <row r="204" spans="1:19" s="11" customFormat="1" ht="28.5" customHeight="1">
      <c r="A204" s="320">
        <v>30400</v>
      </c>
      <c r="B204" s="818" t="s">
        <v>492</v>
      </c>
      <c r="C204" s="819"/>
      <c r="D204" s="844" t="s">
        <v>1511</v>
      </c>
      <c r="E204" s="819"/>
      <c r="F204" s="819"/>
      <c r="G204" s="819"/>
      <c r="H204" s="819"/>
      <c r="I204" s="819"/>
      <c r="J204" s="820"/>
      <c r="K204" s="329"/>
      <c r="L204" s="1173"/>
      <c r="M204" s="1174"/>
      <c r="N204" s="329"/>
      <c r="O204" s="1173"/>
      <c r="P204" s="1174"/>
      <c r="Q204" s="329"/>
      <c r="R204" s="1173"/>
      <c r="S204" s="1173"/>
    </row>
    <row r="205" spans="1:19" s="11" customFormat="1" ht="17.25" customHeight="1">
      <c r="A205" s="318">
        <v>30401</v>
      </c>
      <c r="B205" s="868" t="s">
        <v>896</v>
      </c>
      <c r="C205" s="868"/>
      <c r="D205" s="869" t="s">
        <v>897</v>
      </c>
      <c r="E205" s="869"/>
      <c r="F205" s="869"/>
      <c r="G205" s="869"/>
      <c r="H205" s="869"/>
      <c r="I205" s="869"/>
      <c r="J205" s="872"/>
      <c r="K205" s="240" t="s">
        <v>113</v>
      </c>
      <c r="L205" s="1008">
        <v>0</v>
      </c>
      <c r="M205" s="1009"/>
      <c r="N205" s="286" t="s">
        <v>113</v>
      </c>
      <c r="O205" s="1008">
        <v>0</v>
      </c>
      <c r="P205" s="1009"/>
      <c r="Q205" s="240" t="s">
        <v>113</v>
      </c>
      <c r="R205" s="1010">
        <f t="shared" ref="R205:R212" si="10">L205+O205</f>
        <v>0</v>
      </c>
      <c r="S205" s="1010"/>
    </row>
    <row r="206" spans="1:19" s="11" customFormat="1" ht="17.25" customHeight="1">
      <c r="A206" s="318">
        <v>30402</v>
      </c>
      <c r="B206" s="868" t="s">
        <v>903</v>
      </c>
      <c r="C206" s="868"/>
      <c r="D206" s="869" t="s">
        <v>904</v>
      </c>
      <c r="E206" s="869"/>
      <c r="F206" s="869"/>
      <c r="G206" s="869"/>
      <c r="H206" s="869"/>
      <c r="I206" s="869"/>
      <c r="J206" s="872"/>
      <c r="K206" s="251" t="s">
        <v>113</v>
      </c>
      <c r="L206" s="997">
        <v>0</v>
      </c>
      <c r="M206" s="998"/>
      <c r="N206" s="286" t="s">
        <v>113</v>
      </c>
      <c r="O206" s="997">
        <v>0</v>
      </c>
      <c r="P206" s="998"/>
      <c r="Q206" s="240" t="s">
        <v>113</v>
      </c>
      <c r="R206" s="1010">
        <f t="shared" si="10"/>
        <v>0</v>
      </c>
      <c r="S206" s="1010"/>
    </row>
    <row r="207" spans="1:19" s="11" customFormat="1" ht="17.25" customHeight="1">
      <c r="A207" s="318">
        <v>30403</v>
      </c>
      <c r="B207" s="868" t="s">
        <v>905</v>
      </c>
      <c r="C207" s="868"/>
      <c r="D207" s="869" t="s">
        <v>906</v>
      </c>
      <c r="E207" s="869"/>
      <c r="F207" s="869"/>
      <c r="G207" s="869"/>
      <c r="H207" s="869"/>
      <c r="I207" s="869"/>
      <c r="J207" s="872"/>
      <c r="K207" s="285" t="s">
        <v>113</v>
      </c>
      <c r="L207" s="1008">
        <v>0</v>
      </c>
      <c r="M207" s="1009"/>
      <c r="N207" s="286" t="s">
        <v>113</v>
      </c>
      <c r="O207" s="1008">
        <v>0</v>
      </c>
      <c r="P207" s="1009"/>
      <c r="Q207" s="240" t="s">
        <v>113</v>
      </c>
      <c r="R207" s="1010">
        <f t="shared" si="10"/>
        <v>0</v>
      </c>
      <c r="S207" s="1010"/>
    </row>
    <row r="208" spans="1:19" s="11" customFormat="1" ht="17.25" customHeight="1">
      <c r="A208" s="549">
        <v>30404</v>
      </c>
      <c r="B208" s="810" t="s">
        <v>1492</v>
      </c>
      <c r="C208" s="810"/>
      <c r="D208" s="797" t="s">
        <v>901</v>
      </c>
      <c r="E208" s="797"/>
      <c r="F208" s="797"/>
      <c r="G208" s="797"/>
      <c r="H208" s="797"/>
      <c r="I208" s="797"/>
      <c r="J208" s="829"/>
      <c r="K208" s="802" t="s">
        <v>113</v>
      </c>
      <c r="L208" s="989">
        <v>0</v>
      </c>
      <c r="M208" s="990"/>
      <c r="N208" s="804" t="s">
        <v>113</v>
      </c>
      <c r="O208" s="989">
        <v>0</v>
      </c>
      <c r="P208" s="990"/>
      <c r="Q208" s="804" t="s">
        <v>113</v>
      </c>
      <c r="R208" s="993">
        <f t="shared" si="10"/>
        <v>0</v>
      </c>
      <c r="S208" s="993"/>
    </row>
    <row r="209" spans="1:19" s="11" customFormat="1" ht="16.5" customHeight="1">
      <c r="A209" s="548"/>
      <c r="B209" s="1271"/>
      <c r="C209" s="1271"/>
      <c r="D209" s="1271"/>
      <c r="E209" s="1271"/>
      <c r="F209" s="1271"/>
      <c r="G209" s="1271"/>
      <c r="H209" s="1271"/>
      <c r="I209" s="1271"/>
      <c r="J209" s="1272"/>
      <c r="K209" s="827"/>
      <c r="L209" s="997"/>
      <c r="M209" s="998"/>
      <c r="N209" s="826"/>
      <c r="O209" s="997"/>
      <c r="P209" s="998"/>
      <c r="Q209" s="826"/>
      <c r="R209" s="999"/>
      <c r="S209" s="999"/>
    </row>
    <row r="210" spans="1:19" s="11" customFormat="1" ht="18" customHeight="1">
      <c r="A210" s="505">
        <v>30405</v>
      </c>
      <c r="B210" s="810" t="s">
        <v>1493</v>
      </c>
      <c r="C210" s="810"/>
      <c r="D210" s="797" t="s">
        <v>1597</v>
      </c>
      <c r="E210" s="797"/>
      <c r="F210" s="797"/>
      <c r="G210" s="797"/>
      <c r="H210" s="797"/>
      <c r="I210" s="797"/>
      <c r="J210" s="829"/>
      <c r="K210" s="802" t="s">
        <v>113</v>
      </c>
      <c r="L210" s="989">
        <v>0</v>
      </c>
      <c r="M210" s="990"/>
      <c r="N210" s="804" t="s">
        <v>113</v>
      </c>
      <c r="O210" s="989">
        <v>0</v>
      </c>
      <c r="P210" s="990"/>
      <c r="Q210" s="1310" t="s">
        <v>113</v>
      </c>
      <c r="R210" s="993">
        <f t="shared" si="10"/>
        <v>0</v>
      </c>
      <c r="S210" s="993"/>
    </row>
    <row r="211" spans="1:19" s="11" customFormat="1" ht="16.5" customHeight="1">
      <c r="A211" s="502"/>
      <c r="B211" s="795"/>
      <c r="C211" s="795"/>
      <c r="D211" s="795"/>
      <c r="E211" s="795"/>
      <c r="F211" s="795"/>
      <c r="G211" s="795"/>
      <c r="H211" s="795"/>
      <c r="I211" s="795"/>
      <c r="J211" s="796"/>
      <c r="K211" s="827"/>
      <c r="L211" s="997"/>
      <c r="M211" s="998"/>
      <c r="N211" s="826"/>
      <c r="O211" s="997"/>
      <c r="P211" s="998"/>
      <c r="Q211" s="1311"/>
      <c r="R211" s="999"/>
      <c r="S211" s="999"/>
    </row>
    <row r="212" spans="1:19" s="11" customFormat="1" ht="17.25" customHeight="1">
      <c r="A212" s="282">
        <v>30406</v>
      </c>
      <c r="B212" s="812" t="s">
        <v>1570</v>
      </c>
      <c r="C212" s="812"/>
      <c r="D212" s="810" t="s">
        <v>1596</v>
      </c>
      <c r="E212" s="810"/>
      <c r="F212" s="810"/>
      <c r="G212" s="810"/>
      <c r="H212" s="810"/>
      <c r="I212" s="810"/>
      <c r="J212" s="811"/>
      <c r="K212" s="802" t="s">
        <v>113</v>
      </c>
      <c r="L212" s="989">
        <v>0</v>
      </c>
      <c r="M212" s="990"/>
      <c r="N212" s="804" t="s">
        <v>113</v>
      </c>
      <c r="O212" s="989">
        <v>0</v>
      </c>
      <c r="P212" s="990"/>
      <c r="Q212" s="804" t="s">
        <v>113</v>
      </c>
      <c r="R212" s="993">
        <f t="shared" si="10"/>
        <v>0</v>
      </c>
      <c r="S212" s="993"/>
    </row>
    <row r="213" spans="1:19" s="11" customFormat="1" ht="16.5" customHeight="1" thickBot="1">
      <c r="A213" s="502"/>
      <c r="B213" s="795"/>
      <c r="C213" s="795"/>
      <c r="D213" s="795"/>
      <c r="E213" s="795"/>
      <c r="F213" s="795"/>
      <c r="G213" s="795"/>
      <c r="H213" s="795"/>
      <c r="I213" s="795"/>
      <c r="J213" s="796"/>
      <c r="K213" s="803"/>
      <c r="L213" s="991"/>
      <c r="M213" s="992"/>
      <c r="N213" s="805"/>
      <c r="O213" s="991"/>
      <c r="P213" s="992"/>
      <c r="Q213" s="805"/>
      <c r="R213" s="994"/>
      <c r="S213" s="994"/>
    </row>
    <row r="214" spans="1:19" s="11" customFormat="1" ht="21" customHeight="1" thickTop="1">
      <c r="A214" s="1016" t="s">
        <v>1340</v>
      </c>
      <c r="B214" s="1016"/>
      <c r="C214" s="1016"/>
      <c r="D214" s="1016"/>
      <c r="E214" s="1016"/>
      <c r="F214" s="1016"/>
      <c r="G214" s="1016"/>
      <c r="H214" s="1016"/>
      <c r="I214" s="1016"/>
      <c r="J214" s="1017"/>
      <c r="K214" s="246" t="s">
        <v>113</v>
      </c>
      <c r="L214" s="1084">
        <f>SUM(L205:M213)</f>
        <v>0</v>
      </c>
      <c r="M214" s="1085"/>
      <c r="N214" s="246" t="s">
        <v>113</v>
      </c>
      <c r="O214" s="1084">
        <f>SUM(O205:P213)</f>
        <v>0</v>
      </c>
      <c r="P214" s="1085"/>
      <c r="Q214" s="246" t="s">
        <v>113</v>
      </c>
      <c r="R214" s="1084">
        <f>SUM(R205:S213)</f>
        <v>0</v>
      </c>
      <c r="S214" s="1084"/>
    </row>
    <row r="215" spans="1:19" s="11" customFormat="1" ht="30" customHeight="1">
      <c r="A215" s="320">
        <v>30500</v>
      </c>
      <c r="B215" s="844" t="s">
        <v>1366</v>
      </c>
      <c r="C215" s="844"/>
      <c r="D215" s="844" t="s">
        <v>493</v>
      </c>
      <c r="E215" s="844"/>
      <c r="F215" s="844"/>
      <c r="G215" s="844"/>
      <c r="H215" s="844"/>
      <c r="I215" s="844"/>
      <c r="J215" s="845"/>
      <c r="K215" s="290"/>
      <c r="L215" s="1014"/>
      <c r="M215" s="1015"/>
      <c r="N215" s="329"/>
      <c r="O215" s="1173"/>
      <c r="P215" s="1174"/>
      <c r="Q215" s="329"/>
      <c r="R215" s="1173"/>
      <c r="S215" s="1173"/>
    </row>
    <row r="216" spans="1:19" s="11" customFormat="1" ht="18" customHeight="1">
      <c r="A216" s="505">
        <v>30501</v>
      </c>
      <c r="B216" s="1170" t="s">
        <v>907</v>
      </c>
      <c r="C216" s="810"/>
      <c r="D216" s="797" t="s">
        <v>1598</v>
      </c>
      <c r="E216" s="797"/>
      <c r="F216" s="797"/>
      <c r="G216" s="797"/>
      <c r="H216" s="797"/>
      <c r="I216" s="797"/>
      <c r="J216" s="829"/>
      <c r="K216" s="802" t="s">
        <v>113</v>
      </c>
      <c r="L216" s="989">
        <v>0</v>
      </c>
      <c r="M216" s="990"/>
      <c r="N216" s="804" t="s">
        <v>113</v>
      </c>
      <c r="O216" s="989">
        <v>0</v>
      </c>
      <c r="P216" s="990"/>
      <c r="Q216" s="804" t="s">
        <v>113</v>
      </c>
      <c r="R216" s="993">
        <f>L216+O216</f>
        <v>0</v>
      </c>
      <c r="S216" s="993"/>
    </row>
    <row r="217" spans="1:19" s="11" customFormat="1" ht="16.5" customHeight="1">
      <c r="A217" s="502"/>
      <c r="B217" s="795"/>
      <c r="C217" s="795"/>
      <c r="D217" s="795"/>
      <c r="E217" s="795"/>
      <c r="F217" s="795"/>
      <c r="G217" s="795"/>
      <c r="H217" s="795"/>
      <c r="I217" s="795"/>
      <c r="J217" s="796"/>
      <c r="K217" s="827"/>
      <c r="L217" s="997"/>
      <c r="M217" s="998"/>
      <c r="N217" s="826"/>
      <c r="O217" s="997"/>
      <c r="P217" s="998"/>
      <c r="Q217" s="826"/>
      <c r="R217" s="999"/>
      <c r="S217" s="999"/>
    </row>
    <row r="218" spans="1:19" s="11" customFormat="1" ht="18" customHeight="1">
      <c r="A218" s="505">
        <v>30502</v>
      </c>
      <c r="B218" s="1170" t="s">
        <v>908</v>
      </c>
      <c r="C218" s="810"/>
      <c r="D218" s="797" t="s">
        <v>1599</v>
      </c>
      <c r="E218" s="797"/>
      <c r="F218" s="797"/>
      <c r="G218" s="797"/>
      <c r="H218" s="797"/>
      <c r="I218" s="797"/>
      <c r="J218" s="829"/>
      <c r="K218" s="802" t="s">
        <v>113</v>
      </c>
      <c r="L218" s="989">
        <v>0</v>
      </c>
      <c r="M218" s="990"/>
      <c r="N218" s="804" t="s">
        <v>113</v>
      </c>
      <c r="O218" s="989">
        <v>0</v>
      </c>
      <c r="P218" s="990"/>
      <c r="Q218" s="804" t="s">
        <v>113</v>
      </c>
      <c r="R218" s="993">
        <f>L218+O218</f>
        <v>0</v>
      </c>
      <c r="S218" s="993"/>
    </row>
    <row r="219" spans="1:19" s="11" customFormat="1" ht="16.5" customHeight="1">
      <c r="A219" s="502"/>
      <c r="B219" s="795"/>
      <c r="C219" s="795"/>
      <c r="D219" s="795"/>
      <c r="E219" s="795"/>
      <c r="F219" s="795"/>
      <c r="G219" s="795"/>
      <c r="H219" s="795"/>
      <c r="I219" s="795"/>
      <c r="J219" s="796"/>
      <c r="K219" s="827"/>
      <c r="L219" s="997"/>
      <c r="M219" s="998"/>
      <c r="N219" s="826"/>
      <c r="O219" s="997"/>
      <c r="P219" s="998"/>
      <c r="Q219" s="826"/>
      <c r="R219" s="999"/>
      <c r="S219" s="999"/>
    </row>
    <row r="220" spans="1:19" s="11" customFormat="1" ht="30" customHeight="1">
      <c r="A220" s="282">
        <v>30503</v>
      </c>
      <c r="B220" s="830" t="s">
        <v>1575</v>
      </c>
      <c r="C220" s="830"/>
      <c r="D220" s="797" t="s">
        <v>1600</v>
      </c>
      <c r="E220" s="797"/>
      <c r="F220" s="797"/>
      <c r="G220" s="797"/>
      <c r="H220" s="797"/>
      <c r="I220" s="797"/>
      <c r="J220" s="829"/>
      <c r="K220" s="802" t="s">
        <v>113</v>
      </c>
      <c r="L220" s="989">
        <v>0</v>
      </c>
      <c r="M220" s="990"/>
      <c r="N220" s="804" t="s">
        <v>113</v>
      </c>
      <c r="O220" s="989">
        <v>0</v>
      </c>
      <c r="P220" s="990"/>
      <c r="Q220" s="804" t="s">
        <v>113</v>
      </c>
      <c r="R220" s="993">
        <f>L220+O220</f>
        <v>0</v>
      </c>
      <c r="S220" s="993"/>
    </row>
    <row r="221" spans="1:19" s="11" customFormat="1" ht="16.5" customHeight="1" thickBot="1">
      <c r="A221" s="502"/>
      <c r="B221" s="795"/>
      <c r="C221" s="795"/>
      <c r="D221" s="795"/>
      <c r="E221" s="795"/>
      <c r="F221" s="795"/>
      <c r="G221" s="795"/>
      <c r="H221" s="795"/>
      <c r="I221" s="795"/>
      <c r="J221" s="796"/>
      <c r="K221" s="803"/>
      <c r="L221" s="991"/>
      <c r="M221" s="992"/>
      <c r="N221" s="805"/>
      <c r="O221" s="991"/>
      <c r="P221" s="992"/>
      <c r="Q221" s="805"/>
      <c r="R221" s="994"/>
      <c r="S221" s="994"/>
    </row>
    <row r="222" spans="1:19" s="11" customFormat="1" ht="21" customHeight="1" thickTop="1">
      <c r="A222" s="1016" t="s">
        <v>1340</v>
      </c>
      <c r="B222" s="1016"/>
      <c r="C222" s="1016"/>
      <c r="D222" s="1016"/>
      <c r="E222" s="1016"/>
      <c r="F222" s="1016"/>
      <c r="G222" s="1016"/>
      <c r="H222" s="1016"/>
      <c r="I222" s="1016"/>
      <c r="J222" s="1017"/>
      <c r="K222" s="246" t="s">
        <v>113</v>
      </c>
      <c r="L222" s="1084">
        <f>SUM(L216:M221)</f>
        <v>0</v>
      </c>
      <c r="M222" s="1085"/>
      <c r="N222" s="246" t="s">
        <v>113</v>
      </c>
      <c r="O222" s="1084">
        <f>SUM(O216:P221)</f>
        <v>0</v>
      </c>
      <c r="P222" s="1085"/>
      <c r="Q222" s="246" t="s">
        <v>113</v>
      </c>
      <c r="R222" s="1084">
        <f>SUM(R216:S221)</f>
        <v>0</v>
      </c>
      <c r="S222" s="1084"/>
    </row>
    <row r="223" spans="1:19" s="28" customFormat="1" ht="45" customHeight="1">
      <c r="A223" s="320">
        <v>30600</v>
      </c>
      <c r="B223" s="843" t="s">
        <v>909</v>
      </c>
      <c r="C223" s="843"/>
      <c r="D223" s="844" t="s">
        <v>1051</v>
      </c>
      <c r="E223" s="844"/>
      <c r="F223" s="844"/>
      <c r="G223" s="844"/>
      <c r="H223" s="844"/>
      <c r="I223" s="844"/>
      <c r="J223" s="845"/>
      <c r="K223" s="237"/>
      <c r="L223" s="1312"/>
      <c r="M223" s="1313"/>
      <c r="N223" s="238"/>
      <c r="O223" s="1312"/>
      <c r="P223" s="1313"/>
      <c r="Q223" s="238"/>
      <c r="R223" s="1312"/>
      <c r="S223" s="1312"/>
    </row>
    <row r="224" spans="1:19" s="28" customFormat="1" ht="17.25" customHeight="1">
      <c r="A224" s="318">
        <v>30601</v>
      </c>
      <c r="B224" s="852" t="s">
        <v>910</v>
      </c>
      <c r="C224" s="852"/>
      <c r="D224" s="833" t="s">
        <v>911</v>
      </c>
      <c r="E224" s="833"/>
      <c r="F224" s="318" t="s">
        <v>1014</v>
      </c>
      <c r="G224" s="349" t="s">
        <v>1015</v>
      </c>
      <c r="H224" s="240" t="s">
        <v>1016</v>
      </c>
      <c r="I224" s="241">
        <v>0</v>
      </c>
      <c r="J224" s="242" t="s">
        <v>52</v>
      </c>
      <c r="K224" s="251" t="s">
        <v>113</v>
      </c>
      <c r="L224" s="1008">
        <v>0</v>
      </c>
      <c r="M224" s="1009"/>
      <c r="N224" s="286" t="s">
        <v>113</v>
      </c>
      <c r="O224" s="1008">
        <v>0</v>
      </c>
      <c r="P224" s="1009"/>
      <c r="Q224" s="240" t="s">
        <v>113</v>
      </c>
      <c r="R224" s="1010">
        <f t="shared" ref="R224:R235" si="11">L224+O224</f>
        <v>0</v>
      </c>
      <c r="S224" s="1010"/>
    </row>
    <row r="225" spans="1:19" s="28" customFormat="1" ht="30" customHeight="1">
      <c r="A225" s="318">
        <v>30602</v>
      </c>
      <c r="B225" s="918" t="s">
        <v>912</v>
      </c>
      <c r="C225" s="918"/>
      <c r="D225" s="1029" t="s">
        <v>913</v>
      </c>
      <c r="E225" s="1029"/>
      <c r="F225" s="318" t="s">
        <v>1014</v>
      </c>
      <c r="G225" s="349" t="s">
        <v>1015</v>
      </c>
      <c r="H225" s="240" t="s">
        <v>1016</v>
      </c>
      <c r="I225" s="241">
        <v>0</v>
      </c>
      <c r="J225" s="242" t="s">
        <v>52</v>
      </c>
      <c r="K225" s="251" t="s">
        <v>113</v>
      </c>
      <c r="L225" s="1008">
        <v>0</v>
      </c>
      <c r="M225" s="1009"/>
      <c r="N225" s="286" t="s">
        <v>113</v>
      </c>
      <c r="O225" s="1008">
        <v>0</v>
      </c>
      <c r="P225" s="1009"/>
      <c r="Q225" s="240" t="s">
        <v>113</v>
      </c>
      <c r="R225" s="1010">
        <f t="shared" si="11"/>
        <v>0</v>
      </c>
      <c r="S225" s="1010"/>
    </row>
    <row r="226" spans="1:19" s="28" customFormat="1" ht="45" customHeight="1">
      <c r="A226" s="318">
        <v>30603</v>
      </c>
      <c r="B226" s="918" t="s">
        <v>914</v>
      </c>
      <c r="C226" s="918"/>
      <c r="D226" s="833" t="s">
        <v>1169</v>
      </c>
      <c r="E226" s="833"/>
      <c r="F226" s="318" t="s">
        <v>1014</v>
      </c>
      <c r="G226" s="349" t="s">
        <v>1015</v>
      </c>
      <c r="H226" s="240" t="s">
        <v>1016</v>
      </c>
      <c r="I226" s="241">
        <v>0</v>
      </c>
      <c r="J226" s="242" t="s">
        <v>52</v>
      </c>
      <c r="K226" s="251" t="s">
        <v>113</v>
      </c>
      <c r="L226" s="1008">
        <v>0</v>
      </c>
      <c r="M226" s="1009"/>
      <c r="N226" s="286" t="s">
        <v>113</v>
      </c>
      <c r="O226" s="1008">
        <v>0</v>
      </c>
      <c r="P226" s="1009"/>
      <c r="Q226" s="240" t="s">
        <v>113</v>
      </c>
      <c r="R226" s="1010">
        <f t="shared" si="11"/>
        <v>0</v>
      </c>
      <c r="S226" s="1010"/>
    </row>
    <row r="227" spans="1:19" s="28" customFormat="1" ht="17.25" customHeight="1">
      <c r="A227" s="318">
        <v>30604</v>
      </c>
      <c r="B227" s="918" t="s">
        <v>915</v>
      </c>
      <c r="C227" s="918"/>
      <c r="D227" s="833" t="s">
        <v>916</v>
      </c>
      <c r="E227" s="833"/>
      <c r="F227" s="833"/>
      <c r="G227" s="833"/>
      <c r="H227" s="833"/>
      <c r="I227" s="833"/>
      <c r="J227" s="848"/>
      <c r="K227" s="251" t="s">
        <v>113</v>
      </c>
      <c r="L227" s="1008">
        <v>0</v>
      </c>
      <c r="M227" s="1009"/>
      <c r="N227" s="286" t="s">
        <v>113</v>
      </c>
      <c r="O227" s="1008">
        <v>0</v>
      </c>
      <c r="P227" s="1009"/>
      <c r="Q227" s="240" t="s">
        <v>113</v>
      </c>
      <c r="R227" s="1010">
        <f t="shared" si="11"/>
        <v>0</v>
      </c>
      <c r="S227" s="1010"/>
    </row>
    <row r="228" spans="1:19" s="28" customFormat="1" ht="17.25" customHeight="1">
      <c r="A228" s="318">
        <v>30605</v>
      </c>
      <c r="B228" s="918" t="s">
        <v>917</v>
      </c>
      <c r="C228" s="918"/>
      <c r="D228" s="833" t="s">
        <v>918</v>
      </c>
      <c r="E228" s="833"/>
      <c r="F228" s="833"/>
      <c r="G228" s="833"/>
      <c r="H228" s="833"/>
      <c r="I228" s="833"/>
      <c r="J228" s="848"/>
      <c r="K228" s="251" t="s">
        <v>113</v>
      </c>
      <c r="L228" s="1008">
        <v>0</v>
      </c>
      <c r="M228" s="1009"/>
      <c r="N228" s="286" t="s">
        <v>113</v>
      </c>
      <c r="O228" s="1008">
        <v>0</v>
      </c>
      <c r="P228" s="1009"/>
      <c r="Q228" s="240" t="s">
        <v>113</v>
      </c>
      <c r="R228" s="1010">
        <f t="shared" si="11"/>
        <v>0</v>
      </c>
      <c r="S228" s="1010"/>
    </row>
    <row r="229" spans="1:19" s="28" customFormat="1" ht="17.25" customHeight="1">
      <c r="A229" s="318">
        <v>30606</v>
      </c>
      <c r="B229" s="852" t="s">
        <v>919</v>
      </c>
      <c r="C229" s="852"/>
      <c r="D229" s="833" t="s">
        <v>920</v>
      </c>
      <c r="E229" s="833"/>
      <c r="F229" s="833"/>
      <c r="G229" s="833"/>
      <c r="H229" s="833"/>
      <c r="I229" s="833"/>
      <c r="J229" s="848"/>
      <c r="K229" s="251" t="s">
        <v>113</v>
      </c>
      <c r="L229" s="1008">
        <v>0</v>
      </c>
      <c r="M229" s="1009"/>
      <c r="N229" s="286" t="s">
        <v>113</v>
      </c>
      <c r="O229" s="1008">
        <v>0</v>
      </c>
      <c r="P229" s="1009"/>
      <c r="Q229" s="240" t="s">
        <v>113</v>
      </c>
      <c r="R229" s="1010">
        <f t="shared" si="11"/>
        <v>0</v>
      </c>
      <c r="S229" s="1010"/>
    </row>
    <row r="230" spans="1:19" s="28" customFormat="1" ht="30" customHeight="1">
      <c r="A230" s="318">
        <v>30607</v>
      </c>
      <c r="B230" s="918" t="s">
        <v>921</v>
      </c>
      <c r="C230" s="917"/>
      <c r="D230" s="1029" t="s">
        <v>1170</v>
      </c>
      <c r="E230" s="1029"/>
      <c r="F230" s="1029"/>
      <c r="G230" s="1029"/>
      <c r="H230" s="1029"/>
      <c r="I230" s="1029"/>
      <c r="J230" s="1030"/>
      <c r="K230" s="251" t="s">
        <v>113</v>
      </c>
      <c r="L230" s="1008">
        <v>0</v>
      </c>
      <c r="M230" s="1009"/>
      <c r="N230" s="286" t="s">
        <v>113</v>
      </c>
      <c r="O230" s="1008">
        <v>0</v>
      </c>
      <c r="P230" s="1009"/>
      <c r="Q230" s="240" t="s">
        <v>113</v>
      </c>
      <c r="R230" s="1010">
        <f t="shared" si="11"/>
        <v>0</v>
      </c>
      <c r="S230" s="1010"/>
    </row>
    <row r="231" spans="1:19" s="28" customFormat="1" ht="17.25" customHeight="1">
      <c r="A231" s="318">
        <v>30608</v>
      </c>
      <c r="B231" s="918" t="s">
        <v>923</v>
      </c>
      <c r="C231" s="917"/>
      <c r="D231" s="1029" t="s">
        <v>924</v>
      </c>
      <c r="E231" s="1029"/>
      <c r="F231" s="1029"/>
      <c r="G231" s="1029"/>
      <c r="H231" s="1029"/>
      <c r="I231" s="1029"/>
      <c r="J231" s="1030"/>
      <c r="K231" s="251" t="s">
        <v>113</v>
      </c>
      <c r="L231" s="1008">
        <v>0</v>
      </c>
      <c r="M231" s="1009"/>
      <c r="N231" s="286" t="s">
        <v>113</v>
      </c>
      <c r="O231" s="1008">
        <v>0</v>
      </c>
      <c r="P231" s="1009"/>
      <c r="Q231" s="240" t="s">
        <v>113</v>
      </c>
      <c r="R231" s="1010">
        <f t="shared" si="11"/>
        <v>0</v>
      </c>
      <c r="S231" s="1010"/>
    </row>
    <row r="232" spans="1:19" s="28" customFormat="1" ht="17.25" customHeight="1">
      <c r="A232" s="318">
        <v>30609</v>
      </c>
      <c r="B232" s="918" t="s">
        <v>925</v>
      </c>
      <c r="C232" s="918"/>
      <c r="D232" s="916" t="s">
        <v>926</v>
      </c>
      <c r="E232" s="916"/>
      <c r="F232" s="916"/>
      <c r="G232" s="916"/>
      <c r="H232" s="916"/>
      <c r="I232" s="916"/>
      <c r="J232" s="1020"/>
      <c r="K232" s="251" t="s">
        <v>113</v>
      </c>
      <c r="L232" s="1008">
        <v>0</v>
      </c>
      <c r="M232" s="1009"/>
      <c r="N232" s="286" t="s">
        <v>113</v>
      </c>
      <c r="O232" s="1008">
        <v>0</v>
      </c>
      <c r="P232" s="1009"/>
      <c r="Q232" s="240" t="s">
        <v>113</v>
      </c>
      <c r="R232" s="1010">
        <f t="shared" si="11"/>
        <v>0</v>
      </c>
      <c r="S232" s="1010"/>
    </row>
    <row r="233" spans="1:19" s="28" customFormat="1" ht="17.25" customHeight="1">
      <c r="A233" s="318">
        <v>30610</v>
      </c>
      <c r="B233" s="918" t="s">
        <v>530</v>
      </c>
      <c r="C233" s="918"/>
      <c r="D233" s="916" t="s">
        <v>1059</v>
      </c>
      <c r="E233" s="916"/>
      <c r="F233" s="916"/>
      <c r="G233" s="916"/>
      <c r="H233" s="916"/>
      <c r="I233" s="916"/>
      <c r="J233" s="1020"/>
      <c r="K233" s="251" t="s">
        <v>113</v>
      </c>
      <c r="L233" s="1008">
        <v>0</v>
      </c>
      <c r="M233" s="1009"/>
      <c r="N233" s="286" t="s">
        <v>113</v>
      </c>
      <c r="O233" s="1008">
        <v>0</v>
      </c>
      <c r="P233" s="1009"/>
      <c r="Q233" s="240" t="s">
        <v>113</v>
      </c>
      <c r="R233" s="1010">
        <f t="shared" si="11"/>
        <v>0</v>
      </c>
      <c r="S233" s="1010"/>
    </row>
    <row r="234" spans="1:19" s="28" customFormat="1" ht="17.25" customHeight="1">
      <c r="A234" s="318">
        <v>30611</v>
      </c>
      <c r="B234" s="918" t="s">
        <v>528</v>
      </c>
      <c r="C234" s="918"/>
      <c r="D234" s="916" t="s">
        <v>927</v>
      </c>
      <c r="E234" s="916"/>
      <c r="F234" s="916"/>
      <c r="G234" s="916"/>
      <c r="H234" s="916"/>
      <c r="I234" s="916"/>
      <c r="J234" s="1020"/>
      <c r="K234" s="285" t="s">
        <v>113</v>
      </c>
      <c r="L234" s="1008">
        <v>0</v>
      </c>
      <c r="M234" s="1009"/>
      <c r="N234" s="286" t="s">
        <v>113</v>
      </c>
      <c r="O234" s="1008">
        <v>0</v>
      </c>
      <c r="P234" s="1009"/>
      <c r="Q234" s="240" t="s">
        <v>113</v>
      </c>
      <c r="R234" s="1010">
        <f t="shared" si="11"/>
        <v>0</v>
      </c>
      <c r="S234" s="1010"/>
    </row>
    <row r="235" spans="1:19" s="11" customFormat="1" ht="17.25" customHeight="1">
      <c r="A235" s="505">
        <v>30612</v>
      </c>
      <c r="B235" s="830" t="s">
        <v>1570</v>
      </c>
      <c r="C235" s="830"/>
      <c r="D235" s="797" t="s">
        <v>1596</v>
      </c>
      <c r="E235" s="797"/>
      <c r="F235" s="797"/>
      <c r="G235" s="797"/>
      <c r="H235" s="797"/>
      <c r="I235" s="797"/>
      <c r="J235" s="829"/>
      <c r="K235" s="802" t="s">
        <v>113</v>
      </c>
      <c r="L235" s="989">
        <v>0</v>
      </c>
      <c r="M235" s="990"/>
      <c r="N235" s="804" t="s">
        <v>113</v>
      </c>
      <c r="O235" s="989">
        <v>0</v>
      </c>
      <c r="P235" s="990"/>
      <c r="Q235" s="804" t="s">
        <v>113</v>
      </c>
      <c r="R235" s="993">
        <f t="shared" si="11"/>
        <v>0</v>
      </c>
      <c r="S235" s="993"/>
    </row>
    <row r="236" spans="1:19" s="11" customFormat="1" ht="16.5" customHeight="1" thickBot="1">
      <c r="A236" s="502"/>
      <c r="B236" s="795"/>
      <c r="C236" s="795"/>
      <c r="D236" s="795"/>
      <c r="E236" s="795"/>
      <c r="F236" s="795"/>
      <c r="G236" s="795"/>
      <c r="H236" s="795"/>
      <c r="I236" s="795"/>
      <c r="J236" s="796"/>
      <c r="K236" s="803"/>
      <c r="L236" s="991"/>
      <c r="M236" s="992"/>
      <c r="N236" s="805"/>
      <c r="O236" s="991"/>
      <c r="P236" s="992"/>
      <c r="Q236" s="805"/>
      <c r="R236" s="994"/>
      <c r="S236" s="994"/>
    </row>
    <row r="237" spans="1:19" s="11" customFormat="1" ht="17.25" customHeight="1" thickTop="1">
      <c r="A237" s="1016" t="s">
        <v>1474</v>
      </c>
      <c r="B237" s="1016"/>
      <c r="C237" s="1016"/>
      <c r="D237" s="1016"/>
      <c r="E237" s="1016"/>
      <c r="F237" s="1016"/>
      <c r="G237" s="1016"/>
      <c r="H237" s="1016"/>
      <c r="I237" s="1016"/>
      <c r="J237" s="1017"/>
      <c r="K237" s="311" t="s">
        <v>113</v>
      </c>
      <c r="L237" s="1084">
        <f>SUM(L224:M236)</f>
        <v>0</v>
      </c>
      <c r="M237" s="1085"/>
      <c r="N237" s="246" t="s">
        <v>113</v>
      </c>
      <c r="O237" s="1084">
        <f>SUM(O224:P236)</f>
        <v>0</v>
      </c>
      <c r="P237" s="1085"/>
      <c r="Q237" s="246" t="s">
        <v>113</v>
      </c>
      <c r="R237" s="1084">
        <f>AVERAGE(R224:S236)</f>
        <v>0</v>
      </c>
      <c r="S237" s="1084"/>
    </row>
    <row r="238" spans="1:19" s="11" customFormat="1" ht="33" customHeight="1">
      <c r="A238" s="320">
        <v>30700</v>
      </c>
      <c r="B238" s="844" t="s">
        <v>1494</v>
      </c>
      <c r="C238" s="844"/>
      <c r="D238" s="844" t="s">
        <v>1052</v>
      </c>
      <c r="E238" s="844"/>
      <c r="F238" s="844"/>
      <c r="G238" s="844"/>
      <c r="H238" s="844"/>
      <c r="I238" s="844"/>
      <c r="J238" s="845"/>
      <c r="K238" s="290"/>
      <c r="L238" s="1014"/>
      <c r="M238" s="1014"/>
      <c r="N238" s="290"/>
      <c r="O238" s="1014"/>
      <c r="P238" s="1014"/>
      <c r="Q238" s="290"/>
      <c r="R238" s="1014"/>
      <c r="S238" s="1014"/>
    </row>
    <row r="239" spans="1:19" s="11" customFormat="1" ht="30" customHeight="1" thickBot="1">
      <c r="A239" s="259"/>
      <c r="B239" s="1279" t="s">
        <v>1171</v>
      </c>
      <c r="C239" s="1121"/>
      <c r="D239" s="1121" t="s">
        <v>1172</v>
      </c>
      <c r="E239" s="1121"/>
      <c r="F239" s="1121"/>
      <c r="G239" s="1121"/>
      <c r="H239" s="1121"/>
      <c r="I239" s="1121"/>
      <c r="J239" s="1122"/>
      <c r="K239" s="245" t="s">
        <v>113</v>
      </c>
      <c r="L239" s="991">
        <v>0</v>
      </c>
      <c r="M239" s="992"/>
      <c r="N239" s="245" t="s">
        <v>113</v>
      </c>
      <c r="O239" s="991">
        <v>0</v>
      </c>
      <c r="P239" s="992"/>
      <c r="Q239" s="245" t="s">
        <v>113</v>
      </c>
      <c r="R239" s="994">
        <f>L239+O239</f>
        <v>0</v>
      </c>
      <c r="S239" s="994"/>
    </row>
    <row r="240" spans="1:19" s="11" customFormat="1" ht="21" customHeight="1" thickTop="1">
      <c r="A240" s="1016" t="s">
        <v>1474</v>
      </c>
      <c r="B240" s="1016"/>
      <c r="C240" s="1016"/>
      <c r="D240" s="1016"/>
      <c r="E240" s="1016"/>
      <c r="F240" s="1016"/>
      <c r="G240" s="1016"/>
      <c r="H240" s="1016"/>
      <c r="I240" s="1016"/>
      <c r="J240" s="1017"/>
      <c r="K240" s="246" t="s">
        <v>113</v>
      </c>
      <c r="L240" s="1084">
        <f>SUM(L239)</f>
        <v>0</v>
      </c>
      <c r="M240" s="1085"/>
      <c r="N240" s="246" t="s">
        <v>113</v>
      </c>
      <c r="O240" s="1084">
        <f>SUM(O239)</f>
        <v>0</v>
      </c>
      <c r="P240" s="1085"/>
      <c r="Q240" s="246" t="s">
        <v>113</v>
      </c>
      <c r="R240" s="1084">
        <f>AVERAGE(R239)</f>
        <v>0</v>
      </c>
      <c r="S240" s="1084"/>
    </row>
    <row r="241" spans="1:19" s="11" customFormat="1" ht="27" customHeight="1">
      <c r="A241" s="320">
        <v>30800</v>
      </c>
      <c r="B241" s="843" t="s">
        <v>495</v>
      </c>
      <c r="C241" s="843"/>
      <c r="D241" s="844" t="s">
        <v>1053</v>
      </c>
      <c r="E241" s="844"/>
      <c r="F241" s="844"/>
      <c r="G241" s="844"/>
      <c r="H241" s="844"/>
      <c r="I241" s="844"/>
      <c r="J241" s="845"/>
      <c r="K241" s="247"/>
      <c r="L241" s="1168"/>
      <c r="M241" s="1168"/>
      <c r="N241" s="301"/>
      <c r="O241" s="1168"/>
      <c r="P241" s="1168"/>
      <c r="Q241" s="301"/>
      <c r="R241" s="1168"/>
      <c r="S241" s="1168"/>
    </row>
    <row r="242" spans="1:19" s="11" customFormat="1" ht="28.5" customHeight="1">
      <c r="A242" s="319">
        <v>30801</v>
      </c>
      <c r="B242" s="833" t="s">
        <v>1442</v>
      </c>
      <c r="C242" s="833"/>
      <c r="D242" s="833" t="s">
        <v>928</v>
      </c>
      <c r="E242" s="833"/>
      <c r="F242" s="833"/>
      <c r="G242" s="833"/>
      <c r="H242" s="833"/>
      <c r="I242" s="833"/>
      <c r="J242" s="848"/>
      <c r="K242" s="251" t="s">
        <v>113</v>
      </c>
      <c r="L242" s="1008">
        <v>0</v>
      </c>
      <c r="M242" s="1009"/>
      <c r="N242" s="286" t="s">
        <v>113</v>
      </c>
      <c r="O242" s="1008">
        <v>0</v>
      </c>
      <c r="P242" s="1009"/>
      <c r="Q242" s="240" t="s">
        <v>113</v>
      </c>
      <c r="R242" s="1010">
        <f t="shared" ref="R242:R248" si="12">L242+O242</f>
        <v>0</v>
      </c>
      <c r="S242" s="1010"/>
    </row>
    <row r="243" spans="1:19" s="11" customFormat="1" ht="17.25" customHeight="1">
      <c r="A243" s="318">
        <v>30802</v>
      </c>
      <c r="B243" s="852" t="s">
        <v>929</v>
      </c>
      <c r="C243" s="852"/>
      <c r="D243" s="833" t="s">
        <v>930</v>
      </c>
      <c r="E243" s="833"/>
      <c r="F243" s="833"/>
      <c r="G243" s="833"/>
      <c r="H243" s="833"/>
      <c r="I243" s="833"/>
      <c r="J243" s="848"/>
      <c r="K243" s="251" t="s">
        <v>113</v>
      </c>
      <c r="L243" s="1008">
        <v>0</v>
      </c>
      <c r="M243" s="1009"/>
      <c r="N243" s="286" t="s">
        <v>113</v>
      </c>
      <c r="O243" s="1008">
        <v>0</v>
      </c>
      <c r="P243" s="1009"/>
      <c r="Q243" s="240" t="s">
        <v>113</v>
      </c>
      <c r="R243" s="1010">
        <f t="shared" si="12"/>
        <v>0</v>
      </c>
      <c r="S243" s="1010"/>
    </row>
    <row r="244" spans="1:19" s="11" customFormat="1" ht="17.25" customHeight="1">
      <c r="A244" s="318">
        <v>30803</v>
      </c>
      <c r="B244" s="852" t="s">
        <v>931</v>
      </c>
      <c r="C244" s="852"/>
      <c r="D244" s="833" t="s">
        <v>932</v>
      </c>
      <c r="E244" s="833"/>
      <c r="F244" s="833"/>
      <c r="G244" s="833"/>
      <c r="H244" s="833"/>
      <c r="I244" s="833"/>
      <c r="J244" s="848"/>
      <c r="K244" s="251" t="s">
        <v>113</v>
      </c>
      <c r="L244" s="1008">
        <v>0</v>
      </c>
      <c r="M244" s="1009"/>
      <c r="N244" s="286" t="s">
        <v>113</v>
      </c>
      <c r="O244" s="1008">
        <v>0</v>
      </c>
      <c r="P244" s="1009"/>
      <c r="Q244" s="240" t="s">
        <v>113</v>
      </c>
      <c r="R244" s="1010">
        <f t="shared" si="12"/>
        <v>0</v>
      </c>
      <c r="S244" s="1010"/>
    </row>
    <row r="245" spans="1:19" s="11" customFormat="1" ht="16.5" customHeight="1">
      <c r="A245" s="1129" t="s">
        <v>1657</v>
      </c>
      <c r="B245" s="1129"/>
      <c r="C245" s="1129"/>
      <c r="D245" s="1129"/>
      <c r="E245" s="1129"/>
      <c r="F245" s="1129"/>
      <c r="G245" s="1129"/>
      <c r="H245" s="1129"/>
      <c r="I245" s="1129"/>
      <c r="J245" s="1129"/>
      <c r="K245" s="1129"/>
      <c r="L245" s="1129"/>
      <c r="M245" s="1129"/>
      <c r="N245" s="1129"/>
      <c r="O245" s="1129"/>
      <c r="P245" s="1129"/>
      <c r="Q245" s="1129"/>
      <c r="R245" s="1129"/>
      <c r="S245" s="1129"/>
    </row>
    <row r="246" spans="1:19" s="11" customFormat="1" ht="23.25" customHeight="1">
      <c r="A246" s="318">
        <v>30804</v>
      </c>
      <c r="B246" s="852" t="s">
        <v>933</v>
      </c>
      <c r="C246" s="852"/>
      <c r="D246" s="833" t="s">
        <v>934</v>
      </c>
      <c r="E246" s="833"/>
      <c r="F246" s="833"/>
      <c r="G246" s="833"/>
      <c r="H246" s="833"/>
      <c r="I246" s="833"/>
      <c r="J246" s="848"/>
      <c r="K246" s="251" t="s">
        <v>113</v>
      </c>
      <c r="L246" s="1008">
        <v>0</v>
      </c>
      <c r="M246" s="1009"/>
      <c r="N246" s="286" t="s">
        <v>113</v>
      </c>
      <c r="O246" s="1008">
        <v>0</v>
      </c>
      <c r="P246" s="1009"/>
      <c r="Q246" s="240" t="s">
        <v>113</v>
      </c>
      <c r="R246" s="1010">
        <f t="shared" si="12"/>
        <v>0</v>
      </c>
      <c r="S246" s="1010"/>
    </row>
    <row r="247" spans="1:19" s="11" customFormat="1" ht="17.25" customHeight="1">
      <c r="A247" s="318">
        <v>30805</v>
      </c>
      <c r="B247" s="1182" t="s">
        <v>935</v>
      </c>
      <c r="C247" s="1182"/>
      <c r="D247" s="1029" t="s">
        <v>936</v>
      </c>
      <c r="E247" s="1029"/>
      <c r="F247" s="1029"/>
      <c r="G247" s="1029"/>
      <c r="H247" s="1029"/>
      <c r="I247" s="1029"/>
      <c r="J247" s="1030"/>
      <c r="K247" s="251" t="s">
        <v>113</v>
      </c>
      <c r="L247" s="1008">
        <v>0</v>
      </c>
      <c r="M247" s="1009"/>
      <c r="N247" s="286" t="s">
        <v>113</v>
      </c>
      <c r="O247" s="1008">
        <v>0</v>
      </c>
      <c r="P247" s="1009"/>
      <c r="Q247" s="240" t="s">
        <v>113</v>
      </c>
      <c r="R247" s="1010">
        <f t="shared" si="12"/>
        <v>0</v>
      </c>
      <c r="S247" s="1010"/>
    </row>
    <row r="248" spans="1:19" s="11" customFormat="1" ht="17.25" customHeight="1">
      <c r="A248" s="318">
        <v>30806</v>
      </c>
      <c r="B248" s="1182" t="s">
        <v>937</v>
      </c>
      <c r="C248" s="1182"/>
      <c r="D248" s="1029" t="s">
        <v>938</v>
      </c>
      <c r="E248" s="1029"/>
      <c r="F248" s="1029"/>
      <c r="G248" s="1029"/>
      <c r="H248" s="1029"/>
      <c r="I248" s="1029"/>
      <c r="J248" s="1030"/>
      <c r="K248" s="251" t="s">
        <v>113</v>
      </c>
      <c r="L248" s="1008">
        <v>0</v>
      </c>
      <c r="M248" s="1009"/>
      <c r="N248" s="286" t="s">
        <v>113</v>
      </c>
      <c r="O248" s="1008">
        <v>0</v>
      </c>
      <c r="P248" s="1009"/>
      <c r="Q248" s="240" t="s">
        <v>113</v>
      </c>
      <c r="R248" s="1010">
        <f t="shared" si="12"/>
        <v>0</v>
      </c>
      <c r="S248" s="1010"/>
    </row>
    <row r="249" spans="1:19" s="11" customFormat="1" ht="18" customHeight="1">
      <c r="A249" s="475">
        <v>30807</v>
      </c>
      <c r="B249" s="1182" t="s">
        <v>939</v>
      </c>
      <c r="C249" s="1182"/>
      <c r="D249" s="1029" t="s">
        <v>1173</v>
      </c>
      <c r="E249" s="1029"/>
      <c r="F249" s="1029"/>
      <c r="G249" s="1029"/>
      <c r="H249" s="1029"/>
      <c r="I249" s="1029"/>
      <c r="J249" s="1030"/>
      <c r="K249" s="285" t="s">
        <v>113</v>
      </c>
      <c r="L249" s="1008">
        <v>0</v>
      </c>
      <c r="M249" s="1009"/>
      <c r="N249" s="286" t="s">
        <v>113</v>
      </c>
      <c r="O249" s="1008">
        <v>0</v>
      </c>
      <c r="P249" s="1009"/>
      <c r="Q249" s="240" t="s">
        <v>113</v>
      </c>
      <c r="R249" s="1010">
        <f t="shared" ref="R249:R257" si="13">L249+O249</f>
        <v>0</v>
      </c>
      <c r="S249" s="1010"/>
    </row>
    <row r="250" spans="1:19" s="11" customFormat="1" ht="18" customHeight="1">
      <c r="A250" s="318">
        <v>30808</v>
      </c>
      <c r="B250" s="1182" t="s">
        <v>941</v>
      </c>
      <c r="C250" s="1182"/>
      <c r="D250" s="1029" t="s">
        <v>1174</v>
      </c>
      <c r="E250" s="1029"/>
      <c r="F250" s="1029"/>
      <c r="G250" s="1029"/>
      <c r="H250" s="1029"/>
      <c r="I250" s="1029"/>
      <c r="J250" s="1030"/>
      <c r="K250" s="251" t="s">
        <v>113</v>
      </c>
      <c r="L250" s="1008">
        <v>0</v>
      </c>
      <c r="M250" s="1009"/>
      <c r="N250" s="286" t="s">
        <v>113</v>
      </c>
      <c r="O250" s="1008">
        <v>0</v>
      </c>
      <c r="P250" s="1009"/>
      <c r="Q250" s="240" t="s">
        <v>113</v>
      </c>
      <c r="R250" s="1010">
        <f t="shared" si="13"/>
        <v>0</v>
      </c>
      <c r="S250" s="1010"/>
    </row>
    <row r="251" spans="1:19" s="11" customFormat="1" ht="18" customHeight="1">
      <c r="A251" s="318">
        <v>30809</v>
      </c>
      <c r="B251" s="1182" t="s">
        <v>943</v>
      </c>
      <c r="C251" s="1182"/>
      <c r="D251" s="1029" t="s">
        <v>944</v>
      </c>
      <c r="E251" s="1029"/>
      <c r="F251" s="1029"/>
      <c r="G251" s="1029"/>
      <c r="H251" s="1029"/>
      <c r="I251" s="1029"/>
      <c r="J251" s="1030"/>
      <c r="K251" s="251" t="s">
        <v>113</v>
      </c>
      <c r="L251" s="1008">
        <v>0</v>
      </c>
      <c r="M251" s="1009"/>
      <c r="N251" s="286" t="s">
        <v>113</v>
      </c>
      <c r="O251" s="1008">
        <v>0</v>
      </c>
      <c r="P251" s="1009"/>
      <c r="Q251" s="240" t="s">
        <v>113</v>
      </c>
      <c r="R251" s="1010">
        <f t="shared" si="13"/>
        <v>0</v>
      </c>
      <c r="S251" s="1010"/>
    </row>
    <row r="252" spans="1:19" s="11" customFormat="1" ht="18" customHeight="1">
      <c r="A252" s="318">
        <v>30810</v>
      </c>
      <c r="B252" s="918" t="s">
        <v>945</v>
      </c>
      <c r="C252" s="918"/>
      <c r="D252" s="1029" t="s">
        <v>946</v>
      </c>
      <c r="E252" s="1029"/>
      <c r="F252" s="1029"/>
      <c r="G252" s="1029"/>
      <c r="H252" s="1029"/>
      <c r="I252" s="1029"/>
      <c r="J252" s="1030"/>
      <c r="K252" s="251" t="s">
        <v>113</v>
      </c>
      <c r="L252" s="1008">
        <v>0</v>
      </c>
      <c r="M252" s="1009"/>
      <c r="N252" s="286" t="s">
        <v>113</v>
      </c>
      <c r="O252" s="1008">
        <v>0</v>
      </c>
      <c r="P252" s="1009"/>
      <c r="Q252" s="240" t="s">
        <v>113</v>
      </c>
      <c r="R252" s="1010">
        <f t="shared" si="13"/>
        <v>0</v>
      </c>
      <c r="S252" s="1010"/>
    </row>
    <row r="253" spans="1:19" s="11" customFormat="1" ht="18" customHeight="1">
      <c r="A253" s="318">
        <v>30811</v>
      </c>
      <c r="B253" s="918" t="s">
        <v>947</v>
      </c>
      <c r="C253" s="918"/>
      <c r="D253" s="1029" t="s">
        <v>948</v>
      </c>
      <c r="E253" s="1029"/>
      <c r="F253" s="1029"/>
      <c r="G253" s="1029"/>
      <c r="H253" s="1029"/>
      <c r="I253" s="1029"/>
      <c r="J253" s="1030"/>
      <c r="K253" s="251" t="s">
        <v>113</v>
      </c>
      <c r="L253" s="1008">
        <v>0</v>
      </c>
      <c r="M253" s="1009"/>
      <c r="N253" s="286" t="s">
        <v>113</v>
      </c>
      <c r="O253" s="1008">
        <v>0</v>
      </c>
      <c r="P253" s="1009"/>
      <c r="Q253" s="240" t="s">
        <v>113</v>
      </c>
      <c r="R253" s="1010">
        <f t="shared" si="13"/>
        <v>0</v>
      </c>
      <c r="S253" s="1010"/>
    </row>
    <row r="254" spans="1:19" s="11" customFormat="1" ht="18" customHeight="1">
      <c r="A254" s="318">
        <v>30812</v>
      </c>
      <c r="B254" s="1060" t="s">
        <v>949</v>
      </c>
      <c r="C254" s="832"/>
      <c r="D254" s="833" t="s">
        <v>950</v>
      </c>
      <c r="E254" s="833"/>
      <c r="F254" s="833"/>
      <c r="G254" s="833"/>
      <c r="H254" s="833"/>
      <c r="I254" s="833"/>
      <c r="J254" s="848"/>
      <c r="K254" s="251" t="s">
        <v>113</v>
      </c>
      <c r="L254" s="1008">
        <v>0</v>
      </c>
      <c r="M254" s="1009"/>
      <c r="N254" s="286" t="s">
        <v>113</v>
      </c>
      <c r="O254" s="1008">
        <v>0</v>
      </c>
      <c r="P254" s="1009"/>
      <c r="Q254" s="240" t="s">
        <v>113</v>
      </c>
      <c r="R254" s="1010">
        <f t="shared" si="13"/>
        <v>0</v>
      </c>
      <c r="S254" s="1010"/>
    </row>
    <row r="255" spans="1:19" s="11" customFormat="1" ht="18" customHeight="1">
      <c r="A255" s="318">
        <v>30813</v>
      </c>
      <c r="B255" s="916" t="s">
        <v>1495</v>
      </c>
      <c r="C255" s="916"/>
      <c r="D255" s="916" t="s">
        <v>716</v>
      </c>
      <c r="E255" s="916"/>
      <c r="F255" s="916"/>
      <c r="G255" s="916"/>
      <c r="H255" s="916"/>
      <c r="I255" s="916"/>
      <c r="J255" s="1020"/>
      <c r="K255" s="251" t="s">
        <v>113</v>
      </c>
      <c r="L255" s="1008">
        <v>0</v>
      </c>
      <c r="M255" s="1009"/>
      <c r="N255" s="286" t="s">
        <v>113</v>
      </c>
      <c r="O255" s="1008">
        <v>0</v>
      </c>
      <c r="P255" s="1009"/>
      <c r="Q255" s="240" t="s">
        <v>113</v>
      </c>
      <c r="R255" s="1010">
        <f t="shared" si="13"/>
        <v>0</v>
      </c>
      <c r="S255" s="1010"/>
    </row>
    <row r="256" spans="1:19" s="11" customFormat="1" ht="28.5" customHeight="1">
      <c r="A256" s="318">
        <v>30814</v>
      </c>
      <c r="B256" s="918" t="s">
        <v>1496</v>
      </c>
      <c r="C256" s="918"/>
      <c r="D256" s="916" t="s">
        <v>951</v>
      </c>
      <c r="E256" s="916"/>
      <c r="F256" s="916"/>
      <c r="G256" s="916"/>
      <c r="H256" s="916"/>
      <c r="I256" s="916"/>
      <c r="J256" s="1020"/>
      <c r="K256" s="285" t="s">
        <v>113</v>
      </c>
      <c r="L256" s="1008">
        <v>0</v>
      </c>
      <c r="M256" s="1009"/>
      <c r="N256" s="286" t="s">
        <v>113</v>
      </c>
      <c r="O256" s="1008">
        <v>0</v>
      </c>
      <c r="P256" s="1009"/>
      <c r="Q256" s="240" t="s">
        <v>113</v>
      </c>
      <c r="R256" s="1010">
        <f t="shared" si="13"/>
        <v>0</v>
      </c>
      <c r="S256" s="1010"/>
    </row>
    <row r="257" spans="1:19" s="11" customFormat="1" ht="18" customHeight="1">
      <c r="A257" s="505">
        <v>30815</v>
      </c>
      <c r="B257" s="830" t="s">
        <v>1570</v>
      </c>
      <c r="C257" s="830"/>
      <c r="D257" s="797" t="s">
        <v>1596</v>
      </c>
      <c r="E257" s="797"/>
      <c r="F257" s="797"/>
      <c r="G257" s="797"/>
      <c r="H257" s="797"/>
      <c r="I257" s="797"/>
      <c r="J257" s="829"/>
      <c r="K257" s="802" t="s">
        <v>113</v>
      </c>
      <c r="L257" s="989">
        <v>0</v>
      </c>
      <c r="M257" s="990"/>
      <c r="N257" s="804" t="s">
        <v>113</v>
      </c>
      <c r="O257" s="989">
        <v>0</v>
      </c>
      <c r="P257" s="990"/>
      <c r="Q257" s="804" t="s">
        <v>113</v>
      </c>
      <c r="R257" s="993">
        <f t="shared" si="13"/>
        <v>0</v>
      </c>
      <c r="S257" s="993"/>
    </row>
    <row r="258" spans="1:19" s="11" customFormat="1" ht="18" customHeight="1" thickBot="1">
      <c r="A258" s="502"/>
      <c r="B258" s="795"/>
      <c r="C258" s="795"/>
      <c r="D258" s="795"/>
      <c r="E258" s="795"/>
      <c r="F258" s="795"/>
      <c r="G258" s="795"/>
      <c r="H258" s="795"/>
      <c r="I258" s="795"/>
      <c r="J258" s="796"/>
      <c r="K258" s="803"/>
      <c r="L258" s="991"/>
      <c r="M258" s="992"/>
      <c r="N258" s="805"/>
      <c r="O258" s="991"/>
      <c r="P258" s="992"/>
      <c r="Q258" s="805"/>
      <c r="R258" s="994"/>
      <c r="S258" s="994"/>
    </row>
    <row r="259" spans="1:19" s="11" customFormat="1" ht="18" customHeight="1" thickTop="1">
      <c r="A259" s="1016" t="s">
        <v>1474</v>
      </c>
      <c r="B259" s="1016"/>
      <c r="C259" s="1016"/>
      <c r="D259" s="1016"/>
      <c r="E259" s="1016"/>
      <c r="F259" s="1016"/>
      <c r="G259" s="1016"/>
      <c r="H259" s="1016"/>
      <c r="I259" s="1016"/>
      <c r="J259" s="1017"/>
      <c r="K259" s="246" t="s">
        <v>113</v>
      </c>
      <c r="L259" s="1084">
        <f>SUM(L242:M258)</f>
        <v>0</v>
      </c>
      <c r="M259" s="1085"/>
      <c r="N259" s="246" t="s">
        <v>113</v>
      </c>
      <c r="O259" s="1084">
        <f>SUM(O242:P258)</f>
        <v>0</v>
      </c>
      <c r="P259" s="1085"/>
      <c r="Q259" s="246" t="s">
        <v>113</v>
      </c>
      <c r="R259" s="1084">
        <f>SUM(R242:S258)</f>
        <v>0</v>
      </c>
      <c r="S259" s="1084"/>
    </row>
    <row r="260" spans="1:19" s="11" customFormat="1" ht="35.25" customHeight="1">
      <c r="A260" s="259">
        <v>30900</v>
      </c>
      <c r="B260" s="844" t="s">
        <v>1497</v>
      </c>
      <c r="C260" s="844"/>
      <c r="D260" s="844" t="s">
        <v>498</v>
      </c>
      <c r="E260" s="844"/>
      <c r="F260" s="844"/>
      <c r="G260" s="844"/>
      <c r="H260" s="844"/>
      <c r="I260" s="844"/>
      <c r="J260" s="845"/>
      <c r="K260" s="290"/>
      <c r="L260" s="1125"/>
      <c r="M260" s="1126"/>
      <c r="N260" s="290"/>
      <c r="O260" s="1125"/>
      <c r="P260" s="1126"/>
      <c r="Q260" s="290"/>
      <c r="R260" s="1125"/>
      <c r="S260" s="1125"/>
    </row>
    <row r="261" spans="1:19" s="11" customFormat="1" ht="28.5" customHeight="1" thickBot="1">
      <c r="A261" s="318"/>
      <c r="B261" s="1029" t="s">
        <v>1498</v>
      </c>
      <c r="C261" s="1029"/>
      <c r="D261" s="1029" t="s">
        <v>955</v>
      </c>
      <c r="E261" s="1029"/>
      <c r="F261" s="1029"/>
      <c r="G261" s="1029"/>
      <c r="H261" s="1029"/>
      <c r="I261" s="1029"/>
      <c r="J261" s="1030"/>
      <c r="K261" s="245" t="s">
        <v>113</v>
      </c>
      <c r="L261" s="991">
        <v>0</v>
      </c>
      <c r="M261" s="992"/>
      <c r="N261" s="245" t="s">
        <v>113</v>
      </c>
      <c r="O261" s="991">
        <v>0</v>
      </c>
      <c r="P261" s="992"/>
      <c r="Q261" s="245" t="s">
        <v>113</v>
      </c>
      <c r="R261" s="994">
        <f>L261+O261</f>
        <v>0</v>
      </c>
      <c r="S261" s="994"/>
    </row>
    <row r="262" spans="1:19" s="11" customFormat="1" ht="18" customHeight="1" thickTop="1">
      <c r="A262" s="1016" t="s">
        <v>1340</v>
      </c>
      <c r="B262" s="1016"/>
      <c r="C262" s="1016"/>
      <c r="D262" s="1016"/>
      <c r="E262" s="1016"/>
      <c r="F262" s="1016"/>
      <c r="G262" s="1016"/>
      <c r="H262" s="1016"/>
      <c r="I262" s="1016"/>
      <c r="J262" s="1017"/>
      <c r="K262" s="246" t="s">
        <v>113</v>
      </c>
      <c r="L262" s="1084">
        <f>SUM(L261)</f>
        <v>0</v>
      </c>
      <c r="M262" s="1085"/>
      <c r="N262" s="246" t="s">
        <v>113</v>
      </c>
      <c r="O262" s="1084">
        <f>SUM(O261)</f>
        <v>0</v>
      </c>
      <c r="P262" s="1085"/>
      <c r="Q262" s="246" t="s">
        <v>113</v>
      </c>
      <c r="R262" s="1084">
        <f>SUM(R261)</f>
        <v>0</v>
      </c>
      <c r="S262" s="1084"/>
    </row>
    <row r="263" spans="1:19" s="11" customFormat="1" ht="18.75" customHeight="1">
      <c r="A263" s="310">
        <v>31000</v>
      </c>
      <c r="B263" s="1314" t="s">
        <v>956</v>
      </c>
      <c r="C263" s="1314"/>
      <c r="D263" s="1315" t="s">
        <v>1175</v>
      </c>
      <c r="E263" s="1315"/>
      <c r="F263" s="1315"/>
      <c r="G263" s="1315"/>
      <c r="H263" s="1315"/>
      <c r="I263" s="1315"/>
      <c r="J263" s="1316"/>
      <c r="K263" s="247"/>
      <c r="L263" s="1168"/>
      <c r="M263" s="1169"/>
      <c r="N263" s="248"/>
      <c r="O263" s="1168"/>
      <c r="P263" s="1169"/>
      <c r="Q263" s="248"/>
      <c r="R263" s="1168"/>
      <c r="S263" s="1168"/>
    </row>
    <row r="264" spans="1:19" s="11" customFormat="1" ht="18" customHeight="1">
      <c r="A264" s="318">
        <v>31001</v>
      </c>
      <c r="B264" s="1185" t="s">
        <v>958</v>
      </c>
      <c r="C264" s="1185"/>
      <c r="D264" s="1183" t="s">
        <v>959</v>
      </c>
      <c r="E264" s="1183"/>
      <c r="F264" s="1183"/>
      <c r="G264" s="1183"/>
      <c r="H264" s="1183"/>
      <c r="I264" s="1183"/>
      <c r="J264" s="1184"/>
      <c r="K264" s="251" t="s">
        <v>113</v>
      </c>
      <c r="L264" s="1008">
        <v>0</v>
      </c>
      <c r="M264" s="1009"/>
      <c r="N264" s="286" t="s">
        <v>113</v>
      </c>
      <c r="O264" s="1008">
        <v>0</v>
      </c>
      <c r="P264" s="1009"/>
      <c r="Q264" s="240" t="s">
        <v>113</v>
      </c>
      <c r="R264" s="1010">
        <f t="shared" ref="R264:R270" si="14">L264+O264</f>
        <v>0</v>
      </c>
      <c r="S264" s="1010"/>
    </row>
    <row r="265" spans="1:19" s="11" customFormat="1" ht="18" customHeight="1">
      <c r="A265" s="318">
        <v>31002</v>
      </c>
      <c r="B265" s="1185" t="s">
        <v>960</v>
      </c>
      <c r="C265" s="1185"/>
      <c r="D265" s="1183" t="s">
        <v>961</v>
      </c>
      <c r="E265" s="1183"/>
      <c r="F265" s="1183"/>
      <c r="G265" s="1183"/>
      <c r="H265" s="1183"/>
      <c r="I265" s="1183"/>
      <c r="J265" s="1184"/>
      <c r="K265" s="251" t="s">
        <v>113</v>
      </c>
      <c r="L265" s="1008">
        <v>0</v>
      </c>
      <c r="M265" s="1009"/>
      <c r="N265" s="286" t="s">
        <v>113</v>
      </c>
      <c r="O265" s="1008">
        <v>0</v>
      </c>
      <c r="P265" s="1009"/>
      <c r="Q265" s="240" t="s">
        <v>113</v>
      </c>
      <c r="R265" s="1010">
        <f t="shared" si="14"/>
        <v>0</v>
      </c>
      <c r="S265" s="1010"/>
    </row>
    <row r="266" spans="1:19" s="11" customFormat="1" ht="18" customHeight="1">
      <c r="A266" s="318">
        <v>31003</v>
      </c>
      <c r="B266" s="1162" t="s">
        <v>962</v>
      </c>
      <c r="C266" s="1162"/>
      <c r="D266" s="1183" t="s">
        <v>1176</v>
      </c>
      <c r="E266" s="1183"/>
      <c r="F266" s="1183"/>
      <c r="G266" s="1183"/>
      <c r="H266" s="1183"/>
      <c r="I266" s="1183"/>
      <c r="J266" s="1184"/>
      <c r="K266" s="251" t="s">
        <v>113</v>
      </c>
      <c r="L266" s="1008">
        <v>0</v>
      </c>
      <c r="M266" s="1009"/>
      <c r="N266" s="286" t="s">
        <v>113</v>
      </c>
      <c r="O266" s="1008">
        <v>0</v>
      </c>
      <c r="P266" s="1009"/>
      <c r="Q266" s="240" t="s">
        <v>113</v>
      </c>
      <c r="R266" s="1010">
        <f t="shared" si="14"/>
        <v>0</v>
      </c>
      <c r="S266" s="1010"/>
    </row>
    <row r="267" spans="1:19" s="11" customFormat="1" ht="18" customHeight="1">
      <c r="A267" s="318">
        <v>31004</v>
      </c>
      <c r="B267" s="1162" t="s">
        <v>964</v>
      </c>
      <c r="C267" s="1162"/>
      <c r="D267" s="1183" t="s">
        <v>965</v>
      </c>
      <c r="E267" s="1183"/>
      <c r="F267" s="1183"/>
      <c r="G267" s="1183"/>
      <c r="H267" s="1183"/>
      <c r="I267" s="1183"/>
      <c r="J267" s="1184"/>
      <c r="K267" s="251" t="s">
        <v>113</v>
      </c>
      <c r="L267" s="1008">
        <v>0</v>
      </c>
      <c r="M267" s="1009"/>
      <c r="N267" s="286" t="s">
        <v>113</v>
      </c>
      <c r="O267" s="1008">
        <v>0</v>
      </c>
      <c r="P267" s="1009"/>
      <c r="Q267" s="240" t="s">
        <v>113</v>
      </c>
      <c r="R267" s="1010">
        <f t="shared" si="14"/>
        <v>0</v>
      </c>
      <c r="S267" s="1010"/>
    </row>
    <row r="268" spans="1:19" s="11" customFormat="1" ht="18" customHeight="1">
      <c r="A268" s="318">
        <v>31005</v>
      </c>
      <c r="B268" s="1185" t="s">
        <v>966</v>
      </c>
      <c r="C268" s="1185"/>
      <c r="D268" s="1183" t="s">
        <v>967</v>
      </c>
      <c r="E268" s="1183"/>
      <c r="F268" s="1183"/>
      <c r="G268" s="1183"/>
      <c r="H268" s="1183"/>
      <c r="I268" s="1183"/>
      <c r="J268" s="1184"/>
      <c r="K268" s="251" t="s">
        <v>113</v>
      </c>
      <c r="L268" s="1008">
        <v>0</v>
      </c>
      <c r="M268" s="1009"/>
      <c r="N268" s="286" t="s">
        <v>113</v>
      </c>
      <c r="O268" s="1008">
        <v>0</v>
      </c>
      <c r="P268" s="1009"/>
      <c r="Q268" s="240" t="s">
        <v>113</v>
      </c>
      <c r="R268" s="1010">
        <f t="shared" si="14"/>
        <v>0</v>
      </c>
      <c r="S268" s="1010"/>
    </row>
    <row r="269" spans="1:19" s="11" customFormat="1" ht="28.5" customHeight="1">
      <c r="A269" s="318">
        <v>31006</v>
      </c>
      <c r="B269" s="918" t="s">
        <v>968</v>
      </c>
      <c r="C269" s="918"/>
      <c r="D269" s="1183" t="s">
        <v>969</v>
      </c>
      <c r="E269" s="1183"/>
      <c r="F269" s="1183"/>
      <c r="G269" s="1183"/>
      <c r="H269" s="1183"/>
      <c r="I269" s="1183"/>
      <c r="J269" s="1184"/>
      <c r="K269" s="251" t="s">
        <v>113</v>
      </c>
      <c r="L269" s="1008">
        <v>0</v>
      </c>
      <c r="M269" s="1009"/>
      <c r="N269" s="286" t="s">
        <v>113</v>
      </c>
      <c r="O269" s="1008">
        <v>0</v>
      </c>
      <c r="P269" s="1009"/>
      <c r="Q269" s="240" t="s">
        <v>113</v>
      </c>
      <c r="R269" s="1010">
        <f t="shared" si="14"/>
        <v>0</v>
      </c>
      <c r="S269" s="1010"/>
    </row>
    <row r="270" spans="1:19" s="11" customFormat="1" ht="18" customHeight="1">
      <c r="A270" s="505">
        <v>31007</v>
      </c>
      <c r="B270" s="1170" t="s">
        <v>507</v>
      </c>
      <c r="C270" s="1170"/>
      <c r="D270" s="810" t="s">
        <v>1596</v>
      </c>
      <c r="E270" s="810"/>
      <c r="F270" s="810"/>
      <c r="G270" s="810"/>
      <c r="H270" s="810"/>
      <c r="I270" s="810"/>
      <c r="J270" s="811"/>
      <c r="K270" s="802" t="s">
        <v>113</v>
      </c>
      <c r="L270" s="989">
        <v>0</v>
      </c>
      <c r="M270" s="990"/>
      <c r="N270" s="804" t="s">
        <v>113</v>
      </c>
      <c r="O270" s="989">
        <v>0</v>
      </c>
      <c r="P270" s="990"/>
      <c r="Q270" s="804" t="s">
        <v>113</v>
      </c>
      <c r="R270" s="993">
        <f t="shared" si="14"/>
        <v>0</v>
      </c>
      <c r="S270" s="993"/>
    </row>
    <row r="271" spans="1:19" s="11" customFormat="1" ht="18" customHeight="1" thickBot="1">
      <c r="A271" s="502"/>
      <c r="B271" s="795"/>
      <c r="C271" s="795"/>
      <c r="D271" s="795"/>
      <c r="E271" s="795"/>
      <c r="F271" s="795"/>
      <c r="G271" s="795"/>
      <c r="H271" s="795"/>
      <c r="I271" s="795"/>
      <c r="J271" s="796"/>
      <c r="K271" s="803"/>
      <c r="L271" s="991"/>
      <c r="M271" s="992"/>
      <c r="N271" s="805"/>
      <c r="O271" s="991"/>
      <c r="P271" s="992"/>
      <c r="Q271" s="805"/>
      <c r="R271" s="994"/>
      <c r="S271" s="994"/>
    </row>
    <row r="272" spans="1:19" s="11" customFormat="1" ht="18" customHeight="1" thickTop="1">
      <c r="A272" s="1016" t="s">
        <v>1340</v>
      </c>
      <c r="B272" s="1016"/>
      <c r="C272" s="1016"/>
      <c r="D272" s="1016"/>
      <c r="E272" s="1016"/>
      <c r="F272" s="1016"/>
      <c r="G272" s="1016"/>
      <c r="H272" s="1016"/>
      <c r="I272" s="1016"/>
      <c r="J272" s="1017"/>
      <c r="K272" s="246" t="s">
        <v>113</v>
      </c>
      <c r="L272" s="1084">
        <f>SUM(L264:M271)</f>
        <v>0</v>
      </c>
      <c r="M272" s="1085"/>
      <c r="N272" s="246" t="s">
        <v>113</v>
      </c>
      <c r="O272" s="1084">
        <f>SUM(O264:P271)</f>
        <v>0</v>
      </c>
      <c r="P272" s="1085"/>
      <c r="Q272" s="246" t="s">
        <v>113</v>
      </c>
      <c r="R272" s="1084">
        <f>SUM(R264:S271)</f>
        <v>0</v>
      </c>
      <c r="S272" s="1084"/>
    </row>
    <row r="273" spans="1:19" s="11" customFormat="1" ht="39.75" customHeight="1">
      <c r="A273" s="320">
        <v>31100</v>
      </c>
      <c r="B273" s="1194" t="s">
        <v>1514</v>
      </c>
      <c r="C273" s="1194"/>
      <c r="D273" s="844" t="s">
        <v>1055</v>
      </c>
      <c r="E273" s="844"/>
      <c r="F273" s="844"/>
      <c r="G273" s="844"/>
      <c r="H273" s="844"/>
      <c r="I273" s="844"/>
      <c r="J273" s="845"/>
      <c r="K273" s="289"/>
      <c r="L273" s="1173"/>
      <c r="M273" s="1174"/>
      <c r="N273" s="329"/>
      <c r="O273" s="1173"/>
      <c r="P273" s="1174"/>
      <c r="Q273" s="329"/>
      <c r="R273" s="1173"/>
      <c r="S273" s="1173"/>
    </row>
    <row r="274" spans="1:19" s="11" customFormat="1" ht="18" customHeight="1">
      <c r="A274" s="318">
        <v>31101</v>
      </c>
      <c r="B274" s="852" t="s">
        <v>970</v>
      </c>
      <c r="C274" s="852"/>
      <c r="D274" s="833" t="s">
        <v>971</v>
      </c>
      <c r="E274" s="833"/>
      <c r="F274" s="833"/>
      <c r="G274" s="833"/>
      <c r="H274" s="833"/>
      <c r="I274" s="833"/>
      <c r="J274" s="848"/>
      <c r="K274" s="251" t="s">
        <v>113</v>
      </c>
      <c r="L274" s="1008">
        <v>0</v>
      </c>
      <c r="M274" s="1009"/>
      <c r="N274" s="286" t="s">
        <v>113</v>
      </c>
      <c r="O274" s="1008">
        <v>0</v>
      </c>
      <c r="P274" s="1009"/>
      <c r="Q274" s="240" t="s">
        <v>113</v>
      </c>
      <c r="R274" s="1010">
        <f>L274+O274</f>
        <v>0</v>
      </c>
      <c r="S274" s="1010"/>
    </row>
    <row r="275" spans="1:19" s="11" customFormat="1" ht="18" customHeight="1">
      <c r="A275" s="318">
        <v>31102</v>
      </c>
      <c r="B275" s="852" t="s">
        <v>972</v>
      </c>
      <c r="C275" s="852"/>
      <c r="D275" s="833" t="s">
        <v>973</v>
      </c>
      <c r="E275" s="833"/>
      <c r="F275" s="833"/>
      <c r="G275" s="833"/>
      <c r="H275" s="833"/>
      <c r="I275" s="833"/>
      <c r="J275" s="848"/>
      <c r="K275" s="251" t="s">
        <v>113</v>
      </c>
      <c r="L275" s="1008">
        <v>0</v>
      </c>
      <c r="M275" s="1009"/>
      <c r="N275" s="286" t="s">
        <v>113</v>
      </c>
      <c r="O275" s="1008">
        <v>0</v>
      </c>
      <c r="P275" s="1009"/>
      <c r="Q275" s="240" t="s">
        <v>113</v>
      </c>
      <c r="R275" s="1010">
        <f>L275+O275</f>
        <v>0</v>
      </c>
      <c r="S275" s="1010"/>
    </row>
    <row r="276" spans="1:19" s="11" customFormat="1" ht="18" customHeight="1">
      <c r="A276" s="318">
        <v>31103</v>
      </c>
      <c r="B276" s="833" t="s">
        <v>1499</v>
      </c>
      <c r="C276" s="833"/>
      <c r="D276" s="833" t="s">
        <v>974</v>
      </c>
      <c r="E276" s="833"/>
      <c r="F276" s="833"/>
      <c r="G276" s="833"/>
      <c r="H276" s="833"/>
      <c r="I276" s="833"/>
      <c r="J276" s="848"/>
      <c r="K276" s="251" t="s">
        <v>113</v>
      </c>
      <c r="L276" s="1008">
        <v>0</v>
      </c>
      <c r="M276" s="1009"/>
      <c r="N276" s="286" t="s">
        <v>113</v>
      </c>
      <c r="O276" s="1008">
        <v>0</v>
      </c>
      <c r="P276" s="1009"/>
      <c r="Q276" s="240" t="s">
        <v>113</v>
      </c>
      <c r="R276" s="1010">
        <f>L276+O276</f>
        <v>0</v>
      </c>
      <c r="S276" s="1010"/>
    </row>
    <row r="277" spans="1:19" s="11" customFormat="1" ht="18" customHeight="1">
      <c r="A277" s="318">
        <v>31104</v>
      </c>
      <c r="B277" s="852" t="s">
        <v>975</v>
      </c>
      <c r="C277" s="852"/>
      <c r="D277" s="833" t="s">
        <v>976</v>
      </c>
      <c r="E277" s="833"/>
      <c r="F277" s="833"/>
      <c r="G277" s="833"/>
      <c r="H277" s="833"/>
      <c r="I277" s="833"/>
      <c r="J277" s="848"/>
      <c r="K277" s="251" t="s">
        <v>113</v>
      </c>
      <c r="L277" s="1008">
        <v>0</v>
      </c>
      <c r="M277" s="1009"/>
      <c r="N277" s="286" t="s">
        <v>113</v>
      </c>
      <c r="O277" s="1008">
        <v>0</v>
      </c>
      <c r="P277" s="1009"/>
      <c r="Q277" s="240" t="s">
        <v>113</v>
      </c>
      <c r="R277" s="1010">
        <f>L277+O277</f>
        <v>0</v>
      </c>
      <c r="S277" s="1010"/>
    </row>
    <row r="278" spans="1:19" s="11" customFormat="1" ht="18" customHeight="1">
      <c r="A278" s="505">
        <v>31105</v>
      </c>
      <c r="B278" s="830" t="s">
        <v>1570</v>
      </c>
      <c r="C278" s="830"/>
      <c r="D278" s="797" t="s">
        <v>1596</v>
      </c>
      <c r="E278" s="797"/>
      <c r="F278" s="797"/>
      <c r="G278" s="797"/>
      <c r="H278" s="797"/>
      <c r="I278" s="797"/>
      <c r="J278" s="829"/>
      <c r="K278" s="802" t="s">
        <v>113</v>
      </c>
      <c r="L278" s="989">
        <v>0</v>
      </c>
      <c r="M278" s="990"/>
      <c r="N278" s="804" t="s">
        <v>113</v>
      </c>
      <c r="O278" s="989">
        <v>0</v>
      </c>
      <c r="P278" s="990"/>
      <c r="Q278" s="804" t="s">
        <v>113</v>
      </c>
      <c r="R278" s="993">
        <f>L278+O278</f>
        <v>0</v>
      </c>
      <c r="S278" s="993"/>
    </row>
    <row r="279" spans="1:19" s="11" customFormat="1" ht="18" customHeight="1" thickBot="1">
      <c r="A279" s="502"/>
      <c r="B279" s="795"/>
      <c r="C279" s="795"/>
      <c r="D279" s="795"/>
      <c r="E279" s="795"/>
      <c r="F279" s="795"/>
      <c r="G279" s="795"/>
      <c r="H279" s="795"/>
      <c r="I279" s="795"/>
      <c r="J279" s="796"/>
      <c r="K279" s="803"/>
      <c r="L279" s="991"/>
      <c r="M279" s="992"/>
      <c r="N279" s="805"/>
      <c r="O279" s="991"/>
      <c r="P279" s="992"/>
      <c r="Q279" s="805"/>
      <c r="R279" s="994"/>
      <c r="S279" s="994"/>
    </row>
    <row r="280" spans="1:19" s="11" customFormat="1" ht="18" customHeight="1" thickTop="1">
      <c r="A280" s="1016" t="s">
        <v>1474</v>
      </c>
      <c r="B280" s="1016"/>
      <c r="C280" s="1016"/>
      <c r="D280" s="1016"/>
      <c r="E280" s="1016"/>
      <c r="F280" s="1016"/>
      <c r="G280" s="1016"/>
      <c r="H280" s="1016"/>
      <c r="I280" s="1016"/>
      <c r="J280" s="1017"/>
      <c r="K280" s="246" t="s">
        <v>113</v>
      </c>
      <c r="L280" s="1084">
        <f>SUM(L274:M279)</f>
        <v>0</v>
      </c>
      <c r="M280" s="1085"/>
      <c r="N280" s="246" t="s">
        <v>113</v>
      </c>
      <c r="O280" s="1084">
        <f>SUM(O274:P279)</f>
        <v>0</v>
      </c>
      <c r="P280" s="1085"/>
      <c r="Q280" s="246" t="s">
        <v>113</v>
      </c>
      <c r="R280" s="1084">
        <f>SUM(R274:S279)</f>
        <v>0</v>
      </c>
      <c r="S280" s="1084"/>
    </row>
    <row r="281" spans="1:19" s="11" customFormat="1" ht="42.75" customHeight="1">
      <c r="A281" s="320">
        <v>31200</v>
      </c>
      <c r="B281" s="843" t="s">
        <v>503</v>
      </c>
      <c r="C281" s="843"/>
      <c r="D281" s="844" t="s">
        <v>504</v>
      </c>
      <c r="E281" s="844"/>
      <c r="F281" s="844"/>
      <c r="G281" s="844"/>
      <c r="H281" s="844"/>
      <c r="I281" s="844"/>
      <c r="J281" s="845"/>
      <c r="K281" s="329"/>
      <c r="L281" s="1173"/>
      <c r="M281" s="1174"/>
      <c r="N281" s="329"/>
      <c r="O281" s="1173"/>
      <c r="P281" s="1174"/>
      <c r="Q281" s="329"/>
      <c r="R281" s="1173"/>
      <c r="S281" s="1173"/>
    </row>
    <row r="282" spans="1:19" s="11" customFormat="1" ht="18" customHeight="1" thickBot="1">
      <c r="A282" s="341"/>
      <c r="B282" s="852" t="s">
        <v>977</v>
      </c>
      <c r="C282" s="852"/>
      <c r="D282" s="833" t="s">
        <v>202</v>
      </c>
      <c r="E282" s="833"/>
      <c r="F282" s="833"/>
      <c r="G282" s="833"/>
      <c r="H282" s="833"/>
      <c r="I282" s="833"/>
      <c r="J282" s="848"/>
      <c r="K282" s="309" t="s">
        <v>113</v>
      </c>
      <c r="L282" s="1005">
        <v>0</v>
      </c>
      <c r="M282" s="1006"/>
      <c r="N282" s="339" t="s">
        <v>113</v>
      </c>
      <c r="O282" s="1005">
        <v>0</v>
      </c>
      <c r="P282" s="1006"/>
      <c r="Q282" s="253" t="s">
        <v>113</v>
      </c>
      <c r="R282" s="1007">
        <f>L282+O282</f>
        <v>0</v>
      </c>
      <c r="S282" s="1007"/>
    </row>
    <row r="283" spans="1:19" s="11" customFormat="1" ht="18" customHeight="1" thickTop="1">
      <c r="A283" s="1016" t="s">
        <v>1340</v>
      </c>
      <c r="B283" s="1016"/>
      <c r="C283" s="1016"/>
      <c r="D283" s="1016"/>
      <c r="E283" s="1016"/>
      <c r="F283" s="1016"/>
      <c r="G283" s="1016"/>
      <c r="H283" s="1016"/>
      <c r="I283" s="1016"/>
      <c r="J283" s="1017"/>
      <c r="K283" s="246" t="s">
        <v>113</v>
      </c>
      <c r="L283" s="1084">
        <f>SUM(L282)</f>
        <v>0</v>
      </c>
      <c r="M283" s="1085"/>
      <c r="N283" s="246" t="s">
        <v>113</v>
      </c>
      <c r="O283" s="1084">
        <f>SUM(O282)</f>
        <v>0</v>
      </c>
      <c r="P283" s="1085"/>
      <c r="Q283" s="246" t="s">
        <v>113</v>
      </c>
      <c r="R283" s="1084">
        <f>SUM(R282)</f>
        <v>0</v>
      </c>
      <c r="S283" s="1084"/>
    </row>
    <row r="284" spans="1:19" s="11" customFormat="1" ht="33" customHeight="1">
      <c r="A284" s="320">
        <v>31300</v>
      </c>
      <c r="B284" s="843" t="s">
        <v>1512</v>
      </c>
      <c r="C284" s="843"/>
      <c r="D284" s="844" t="s">
        <v>1620</v>
      </c>
      <c r="E284" s="844"/>
      <c r="F284" s="844"/>
      <c r="G284" s="844"/>
      <c r="H284" s="844"/>
      <c r="I284" s="844"/>
      <c r="J284" s="845"/>
      <c r="K284" s="247"/>
      <c r="L284" s="1168"/>
      <c r="M284" s="1169"/>
      <c r="N284" s="248"/>
      <c r="O284" s="1168"/>
      <c r="P284" s="1169"/>
      <c r="Q284" s="248"/>
      <c r="R284" s="1168"/>
      <c r="S284" s="1168"/>
    </row>
    <row r="285" spans="1:19" s="11" customFormat="1" ht="26.25" customHeight="1">
      <c r="A285" s="318">
        <v>31301</v>
      </c>
      <c r="B285" s="852" t="s">
        <v>978</v>
      </c>
      <c r="C285" s="852"/>
      <c r="D285" s="833" t="s">
        <v>1513</v>
      </c>
      <c r="E285" s="833"/>
      <c r="F285" s="833"/>
      <c r="G285" s="833"/>
      <c r="H285" s="833"/>
      <c r="I285" s="833"/>
      <c r="J285" s="848"/>
      <c r="K285" s="251" t="s">
        <v>113</v>
      </c>
      <c r="L285" s="1008">
        <v>0</v>
      </c>
      <c r="M285" s="1009"/>
      <c r="N285" s="286" t="s">
        <v>113</v>
      </c>
      <c r="O285" s="1008">
        <v>0</v>
      </c>
      <c r="P285" s="1009"/>
      <c r="Q285" s="240" t="s">
        <v>113</v>
      </c>
      <c r="R285" s="1010">
        <f>L285+O285</f>
        <v>0</v>
      </c>
      <c r="S285" s="1010"/>
    </row>
    <row r="286" spans="1:19" s="11" customFormat="1" ht="18" customHeight="1">
      <c r="A286" s="318">
        <v>31302</v>
      </c>
      <c r="B286" s="852" t="s">
        <v>834</v>
      </c>
      <c r="C286" s="852"/>
      <c r="D286" s="833" t="s">
        <v>980</v>
      </c>
      <c r="E286" s="833"/>
      <c r="F286" s="833"/>
      <c r="G286" s="833"/>
      <c r="H286" s="833"/>
      <c r="I286" s="833"/>
      <c r="J286" s="848"/>
      <c r="K286" s="251" t="s">
        <v>113</v>
      </c>
      <c r="L286" s="1008">
        <v>0</v>
      </c>
      <c r="M286" s="1009"/>
      <c r="N286" s="286" t="s">
        <v>113</v>
      </c>
      <c r="O286" s="1008">
        <v>0</v>
      </c>
      <c r="P286" s="1009"/>
      <c r="Q286" s="240" t="s">
        <v>113</v>
      </c>
      <c r="R286" s="1010">
        <f>L286+O286</f>
        <v>0</v>
      </c>
      <c r="S286" s="1010"/>
    </row>
    <row r="287" spans="1:19" s="11" customFormat="1" ht="18" customHeight="1">
      <c r="A287" s="318">
        <v>31303</v>
      </c>
      <c r="B287" s="852" t="s">
        <v>473</v>
      </c>
      <c r="C287" s="852"/>
      <c r="D287" s="833" t="s">
        <v>866</v>
      </c>
      <c r="E287" s="833"/>
      <c r="F287" s="833"/>
      <c r="G287" s="833"/>
      <c r="H287" s="833"/>
      <c r="I287" s="833"/>
      <c r="J287" s="848"/>
      <c r="K287" s="251" t="s">
        <v>113</v>
      </c>
      <c r="L287" s="1008">
        <v>0</v>
      </c>
      <c r="M287" s="1009"/>
      <c r="N287" s="286" t="s">
        <v>113</v>
      </c>
      <c r="O287" s="1008">
        <v>0</v>
      </c>
      <c r="P287" s="1009"/>
      <c r="Q287" s="240" t="s">
        <v>113</v>
      </c>
      <c r="R287" s="1010">
        <f>L287+O287</f>
        <v>0</v>
      </c>
      <c r="S287" s="1010"/>
    </row>
    <row r="288" spans="1:19" s="11" customFormat="1" ht="18" customHeight="1">
      <c r="A288" s="318">
        <v>31304</v>
      </c>
      <c r="B288" s="852" t="s">
        <v>836</v>
      </c>
      <c r="C288" s="852"/>
      <c r="D288" s="833" t="s">
        <v>981</v>
      </c>
      <c r="E288" s="833"/>
      <c r="F288" s="833"/>
      <c r="G288" s="833"/>
      <c r="H288" s="833"/>
      <c r="I288" s="833"/>
      <c r="J288" s="848"/>
      <c r="K288" s="251" t="s">
        <v>113</v>
      </c>
      <c r="L288" s="1008">
        <v>0</v>
      </c>
      <c r="M288" s="1009"/>
      <c r="N288" s="286" t="s">
        <v>113</v>
      </c>
      <c r="O288" s="1008">
        <v>0</v>
      </c>
      <c r="P288" s="1009"/>
      <c r="Q288" s="240" t="s">
        <v>113</v>
      </c>
      <c r="R288" s="1010">
        <f>L288+O288</f>
        <v>0</v>
      </c>
      <c r="S288" s="1010"/>
    </row>
    <row r="289" spans="1:19" s="11" customFormat="1" ht="18" customHeight="1">
      <c r="A289" s="505">
        <v>31305</v>
      </c>
      <c r="B289" s="830" t="s">
        <v>1570</v>
      </c>
      <c r="C289" s="830"/>
      <c r="D289" s="797" t="s">
        <v>1596</v>
      </c>
      <c r="E289" s="797"/>
      <c r="F289" s="797"/>
      <c r="G289" s="797"/>
      <c r="H289" s="797"/>
      <c r="I289" s="797"/>
      <c r="J289" s="829"/>
      <c r="K289" s="802" t="s">
        <v>113</v>
      </c>
      <c r="L289" s="989">
        <v>0</v>
      </c>
      <c r="M289" s="990"/>
      <c r="N289" s="804" t="s">
        <v>113</v>
      </c>
      <c r="O289" s="989">
        <v>0</v>
      </c>
      <c r="P289" s="990"/>
      <c r="Q289" s="804" t="s">
        <v>113</v>
      </c>
      <c r="R289" s="993">
        <f>L289+O289</f>
        <v>0</v>
      </c>
      <c r="S289" s="993"/>
    </row>
    <row r="290" spans="1:19" s="11" customFormat="1" ht="18" customHeight="1">
      <c r="A290" s="502"/>
      <c r="B290" s="795"/>
      <c r="C290" s="795"/>
      <c r="D290" s="795"/>
      <c r="E290" s="795"/>
      <c r="F290" s="795"/>
      <c r="G290" s="795"/>
      <c r="H290" s="795"/>
      <c r="I290" s="795"/>
      <c r="J290" s="796"/>
      <c r="K290" s="1036"/>
      <c r="L290" s="1305"/>
      <c r="M290" s="1306"/>
      <c r="N290" s="1033"/>
      <c r="O290" s="1305"/>
      <c r="P290" s="1306"/>
      <c r="Q290" s="1033"/>
      <c r="R290" s="1307"/>
      <c r="S290" s="1307"/>
    </row>
    <row r="291" spans="1:19" s="11" customFormat="1" ht="18" customHeight="1">
      <c r="A291" s="1016" t="s">
        <v>1340</v>
      </c>
      <c r="B291" s="1016"/>
      <c r="C291" s="1016"/>
      <c r="D291" s="1016"/>
      <c r="E291" s="1016"/>
      <c r="F291" s="1016"/>
      <c r="G291" s="1016"/>
      <c r="H291" s="1016"/>
      <c r="I291" s="1016"/>
      <c r="J291" s="1017"/>
      <c r="K291" s="246" t="s">
        <v>113</v>
      </c>
      <c r="L291" s="1084">
        <f>SUM(L285:M290)</f>
        <v>0</v>
      </c>
      <c r="M291" s="1085"/>
      <c r="N291" s="246" t="s">
        <v>113</v>
      </c>
      <c r="O291" s="1084">
        <f>SUM(O285:P290)</f>
        <v>0</v>
      </c>
      <c r="P291" s="1085"/>
      <c r="Q291" s="246" t="s">
        <v>113</v>
      </c>
      <c r="R291" s="1084">
        <f>SUM(R285:S290)</f>
        <v>0</v>
      </c>
      <c r="S291" s="1084"/>
    </row>
    <row r="292" spans="1:19" s="11" customFormat="1" ht="19.5" customHeight="1">
      <c r="A292" s="320">
        <v>31400</v>
      </c>
      <c r="B292" s="819" t="s">
        <v>1450</v>
      </c>
      <c r="C292" s="819"/>
      <c r="D292" s="819" t="s">
        <v>350</v>
      </c>
      <c r="E292" s="819"/>
      <c r="F292" s="819"/>
      <c r="G292" s="819"/>
      <c r="H292" s="819"/>
      <c r="I292" s="819"/>
      <c r="J292" s="820"/>
      <c r="K292" s="329"/>
      <c r="L292" s="1125"/>
      <c r="M292" s="1126"/>
      <c r="N292" s="329"/>
      <c r="O292" s="1125"/>
      <c r="P292" s="1126"/>
      <c r="Q292" s="329"/>
      <c r="R292" s="1125"/>
      <c r="S292" s="1125"/>
    </row>
    <row r="293" spans="1:19" s="11" customFormat="1" ht="18" customHeight="1">
      <c r="A293" s="341"/>
      <c r="B293" s="812" t="s">
        <v>1570</v>
      </c>
      <c r="C293" s="812"/>
      <c r="D293" s="810" t="s">
        <v>1596</v>
      </c>
      <c r="E293" s="810"/>
      <c r="F293" s="810"/>
      <c r="G293" s="810"/>
      <c r="H293" s="810"/>
      <c r="I293" s="810"/>
      <c r="J293" s="811"/>
      <c r="K293" s="802" t="s">
        <v>113</v>
      </c>
      <c r="L293" s="989">
        <v>0</v>
      </c>
      <c r="M293" s="990"/>
      <c r="N293" s="804" t="s">
        <v>113</v>
      </c>
      <c r="O293" s="989">
        <v>0</v>
      </c>
      <c r="P293" s="990"/>
      <c r="Q293" s="804" t="s">
        <v>113</v>
      </c>
      <c r="R293" s="993">
        <f>L293+O293</f>
        <v>0</v>
      </c>
      <c r="S293" s="993"/>
    </row>
    <row r="294" spans="1:19" s="11" customFormat="1" ht="18" customHeight="1" thickBot="1">
      <c r="A294" s="502"/>
      <c r="B294" s="795"/>
      <c r="C294" s="795"/>
      <c r="D294" s="795"/>
      <c r="E294" s="795"/>
      <c r="F294" s="795"/>
      <c r="G294" s="795"/>
      <c r="H294" s="795"/>
      <c r="I294" s="795"/>
      <c r="J294" s="796"/>
      <c r="K294" s="803"/>
      <c r="L294" s="991"/>
      <c r="M294" s="992"/>
      <c r="N294" s="805"/>
      <c r="O294" s="991"/>
      <c r="P294" s="992"/>
      <c r="Q294" s="805"/>
      <c r="R294" s="994"/>
      <c r="S294" s="994"/>
    </row>
    <row r="295" spans="1:19" s="11" customFormat="1" ht="29.25" customHeight="1" thickTop="1" thickBot="1">
      <c r="A295" s="1032" t="s">
        <v>1658</v>
      </c>
      <c r="B295" s="1032"/>
      <c r="C295" s="1032"/>
      <c r="D295" s="1032"/>
      <c r="E295" s="1032"/>
      <c r="F295" s="1032"/>
      <c r="G295" s="1032"/>
      <c r="H295" s="1032"/>
      <c r="I295" s="1032"/>
      <c r="J295" s="1032"/>
      <c r="K295" s="892"/>
      <c r="L295" s="892"/>
      <c r="M295" s="892"/>
      <c r="N295" s="1032"/>
      <c r="O295" s="1032"/>
      <c r="P295" s="1032"/>
      <c r="Q295" s="1032"/>
      <c r="R295" s="1032"/>
      <c r="S295" s="1032"/>
    </row>
    <row r="296" spans="1:19" s="11" customFormat="1" ht="18" customHeight="1" thickTop="1" thickBot="1">
      <c r="A296" s="1016" t="s">
        <v>1474</v>
      </c>
      <c r="B296" s="1016"/>
      <c r="C296" s="1016"/>
      <c r="D296" s="1016"/>
      <c r="E296" s="1016"/>
      <c r="F296" s="1016"/>
      <c r="G296" s="1016"/>
      <c r="H296" s="1016"/>
      <c r="I296" s="1016"/>
      <c r="J296" s="1017"/>
      <c r="K296" s="553" t="s">
        <v>113</v>
      </c>
      <c r="L296" s="1226">
        <f>SUM(L293)</f>
        <v>0</v>
      </c>
      <c r="M296" s="1227"/>
      <c r="N296" s="555" t="s">
        <v>113</v>
      </c>
      <c r="O296" s="1226">
        <f>SUM(O293)</f>
        <v>0</v>
      </c>
      <c r="P296" s="1227"/>
      <c r="Q296" s="255" t="s">
        <v>113</v>
      </c>
      <c r="R296" s="1226">
        <f>SUM(R293)</f>
        <v>0</v>
      </c>
      <c r="S296" s="1226"/>
    </row>
    <row r="297" spans="1:19" s="11" customFormat="1" ht="18.75" customHeight="1" thickTop="1">
      <c r="A297" s="955" t="s">
        <v>1370</v>
      </c>
      <c r="B297" s="955"/>
      <c r="C297" s="955"/>
      <c r="D297" s="955"/>
      <c r="E297" s="955"/>
      <c r="F297" s="955"/>
      <c r="G297" s="955"/>
      <c r="H297" s="955"/>
      <c r="I297" s="955"/>
      <c r="J297" s="956"/>
      <c r="K297" s="276" t="s">
        <v>113</v>
      </c>
      <c r="L297" s="1317">
        <f>L188+L192+L203+L214+L222+L237+L240+L259+L262+L272+L280+L283+L291+L296</f>
        <v>0</v>
      </c>
      <c r="M297" s="1318"/>
      <c r="N297" s="554" t="s">
        <v>113</v>
      </c>
      <c r="O297" s="1317">
        <f>O188+O192+O203+O214+O222+O237+O240+O259+O262+O272+O280+O283+O291+O296</f>
        <v>0</v>
      </c>
      <c r="P297" s="1318"/>
      <c r="Q297" s="276" t="s">
        <v>113</v>
      </c>
      <c r="R297" s="1319">
        <f>R188+R192+R203+R214+R222+R237+R240+R259+R262+R272+R280+R283+R291+R296</f>
        <v>0</v>
      </c>
      <c r="S297" s="1319"/>
    </row>
    <row r="298" spans="1:19" s="11" customFormat="1" ht="18.75" customHeight="1">
      <c r="A298" s="944" t="s">
        <v>1351</v>
      </c>
      <c r="B298" s="944"/>
      <c r="C298" s="944"/>
      <c r="D298" s="944"/>
      <c r="E298" s="944"/>
      <c r="F298" s="944"/>
      <c r="G298" s="944"/>
      <c r="H298" s="944"/>
      <c r="I298" s="944"/>
      <c r="J298" s="945"/>
      <c r="K298" s="875" t="e">
        <f>L297/R331*100%</f>
        <v>#DIV/0!</v>
      </c>
      <c r="L298" s="876"/>
      <c r="M298" s="877"/>
      <c r="N298" s="878" t="e">
        <f>O297/R331*100%</f>
        <v>#DIV/0!</v>
      </c>
      <c r="O298" s="876"/>
      <c r="P298" s="877"/>
      <c r="Q298" s="878" t="e">
        <f>R297/R331*100%</f>
        <v>#DIV/0!</v>
      </c>
      <c r="R298" s="876"/>
      <c r="S298" s="876"/>
    </row>
    <row r="299" spans="1:19" s="11" customFormat="1" ht="45.75" customHeight="1">
      <c r="A299" s="476">
        <v>40100</v>
      </c>
      <c r="B299" s="844" t="s">
        <v>1500</v>
      </c>
      <c r="C299" s="844"/>
      <c r="D299" s="844" t="s">
        <v>1556</v>
      </c>
      <c r="E299" s="844"/>
      <c r="F299" s="844"/>
      <c r="G299" s="844"/>
      <c r="H299" s="844"/>
      <c r="I299" s="844"/>
      <c r="J299" s="845"/>
      <c r="K299" s="1011"/>
      <c r="L299" s="1012"/>
      <c r="M299" s="1160"/>
      <c r="N299" s="1161"/>
      <c r="O299" s="1012"/>
      <c r="P299" s="1160"/>
      <c r="Q299" s="1161"/>
      <c r="R299" s="1012"/>
      <c r="S299" s="1012"/>
    </row>
    <row r="300" spans="1:19" s="11" customFormat="1" ht="18.75" customHeight="1">
      <c r="A300" s="318">
        <v>40101</v>
      </c>
      <c r="B300" s="852" t="s">
        <v>982</v>
      </c>
      <c r="C300" s="852"/>
      <c r="D300" s="833" t="s">
        <v>983</v>
      </c>
      <c r="E300" s="833"/>
      <c r="F300" s="833"/>
      <c r="G300" s="833"/>
      <c r="H300" s="833"/>
      <c r="I300" s="833"/>
      <c r="J300" s="848"/>
      <c r="K300" s="251" t="s">
        <v>113</v>
      </c>
      <c r="L300" s="1008">
        <v>0</v>
      </c>
      <c r="M300" s="1009"/>
      <c r="N300" s="286" t="s">
        <v>113</v>
      </c>
      <c r="O300" s="1071">
        <v>0</v>
      </c>
      <c r="P300" s="1072"/>
      <c r="Q300" s="240" t="s">
        <v>113</v>
      </c>
      <c r="R300" s="1010">
        <f>L300+O300</f>
        <v>0</v>
      </c>
      <c r="S300" s="1010"/>
    </row>
    <row r="301" spans="1:19" s="11" customFormat="1" ht="33.75" customHeight="1">
      <c r="A301" s="318">
        <v>40102</v>
      </c>
      <c r="B301" s="852" t="s">
        <v>984</v>
      </c>
      <c r="C301" s="852"/>
      <c r="D301" s="833" t="s">
        <v>1558</v>
      </c>
      <c r="E301" s="833"/>
      <c r="F301" s="833"/>
      <c r="G301" s="833"/>
      <c r="H301" s="833"/>
      <c r="I301" s="833"/>
      <c r="J301" s="848"/>
      <c r="K301" s="251" t="s">
        <v>113</v>
      </c>
      <c r="L301" s="1008">
        <v>0</v>
      </c>
      <c r="M301" s="1009"/>
      <c r="N301" s="286" t="s">
        <v>113</v>
      </c>
      <c r="O301" s="1071">
        <v>0</v>
      </c>
      <c r="P301" s="1072"/>
      <c r="Q301" s="240" t="s">
        <v>113</v>
      </c>
      <c r="R301" s="1010">
        <f>L301+O301</f>
        <v>0</v>
      </c>
      <c r="S301" s="1010"/>
    </row>
    <row r="302" spans="1:19" s="11" customFormat="1" ht="18.75" customHeight="1">
      <c r="A302" s="318">
        <v>40103</v>
      </c>
      <c r="B302" s="852" t="s">
        <v>985</v>
      </c>
      <c r="C302" s="833"/>
      <c r="D302" s="833" t="s">
        <v>986</v>
      </c>
      <c r="E302" s="833"/>
      <c r="F302" s="833"/>
      <c r="G302" s="833"/>
      <c r="H302" s="833"/>
      <c r="I302" s="833"/>
      <c r="J302" s="848"/>
      <c r="K302" s="251" t="s">
        <v>113</v>
      </c>
      <c r="L302" s="1008">
        <v>0</v>
      </c>
      <c r="M302" s="1009"/>
      <c r="N302" s="286" t="s">
        <v>113</v>
      </c>
      <c r="O302" s="1071">
        <v>0</v>
      </c>
      <c r="P302" s="1072"/>
      <c r="Q302" s="240" t="s">
        <v>113</v>
      </c>
      <c r="R302" s="1010">
        <f>L302+O302</f>
        <v>0</v>
      </c>
      <c r="S302" s="1010"/>
    </row>
    <row r="303" spans="1:19" s="11" customFormat="1" ht="18.75" customHeight="1">
      <c r="A303" s="505">
        <v>40104</v>
      </c>
      <c r="B303" s="830" t="s">
        <v>1570</v>
      </c>
      <c r="C303" s="830"/>
      <c r="D303" s="797" t="s">
        <v>1596</v>
      </c>
      <c r="E303" s="797"/>
      <c r="F303" s="797"/>
      <c r="G303" s="797"/>
      <c r="H303" s="797"/>
      <c r="I303" s="797"/>
      <c r="J303" s="829"/>
      <c r="K303" s="802" t="s">
        <v>113</v>
      </c>
      <c r="L303" s="989">
        <v>0</v>
      </c>
      <c r="M303" s="990"/>
      <c r="N303" s="804" t="s">
        <v>113</v>
      </c>
      <c r="O303" s="1322">
        <v>0</v>
      </c>
      <c r="P303" s="1323"/>
      <c r="Q303" s="804" t="s">
        <v>113</v>
      </c>
      <c r="R303" s="993">
        <f>L303+O303</f>
        <v>0</v>
      </c>
      <c r="S303" s="993"/>
    </row>
    <row r="304" spans="1:19" s="11" customFormat="1" ht="16.5" customHeight="1" thickBot="1">
      <c r="A304" s="502"/>
      <c r="B304" s="795"/>
      <c r="C304" s="795"/>
      <c r="D304" s="795"/>
      <c r="E304" s="795"/>
      <c r="F304" s="795"/>
      <c r="G304" s="795"/>
      <c r="H304" s="795"/>
      <c r="I304" s="795"/>
      <c r="J304" s="796"/>
      <c r="K304" s="803"/>
      <c r="L304" s="991"/>
      <c r="M304" s="992"/>
      <c r="N304" s="805"/>
      <c r="O304" s="1324"/>
      <c r="P304" s="1325"/>
      <c r="Q304" s="805"/>
      <c r="R304" s="994"/>
      <c r="S304" s="994"/>
    </row>
    <row r="305" spans="1:19" s="11" customFormat="1" ht="18.75" customHeight="1" thickTop="1">
      <c r="A305" s="1016" t="s">
        <v>1340</v>
      </c>
      <c r="B305" s="1016"/>
      <c r="C305" s="1016"/>
      <c r="D305" s="1016"/>
      <c r="E305" s="1016"/>
      <c r="F305" s="1016"/>
      <c r="G305" s="1016"/>
      <c r="H305" s="1016"/>
      <c r="I305" s="1016"/>
      <c r="J305" s="1017"/>
      <c r="K305" s="246" t="s">
        <v>113</v>
      </c>
      <c r="L305" s="1084">
        <f>SUM(L300:M304)</f>
        <v>0</v>
      </c>
      <c r="M305" s="1085"/>
      <c r="N305" s="246" t="s">
        <v>113</v>
      </c>
      <c r="O305" s="1086">
        <f>SUM(O300:P304)</f>
        <v>0</v>
      </c>
      <c r="P305" s="1087"/>
      <c r="Q305" s="246" t="s">
        <v>113</v>
      </c>
      <c r="R305" s="1084">
        <f>SUM(R300:S304)</f>
        <v>0</v>
      </c>
      <c r="S305" s="1084"/>
    </row>
    <row r="306" spans="1:19" s="11" customFormat="1" ht="39" customHeight="1">
      <c r="A306" s="320">
        <v>50100</v>
      </c>
      <c r="B306" s="843" t="s">
        <v>1515</v>
      </c>
      <c r="C306" s="843"/>
      <c r="D306" s="844" t="s">
        <v>988</v>
      </c>
      <c r="E306" s="844"/>
      <c r="F306" s="844"/>
      <c r="G306" s="844"/>
      <c r="H306" s="844"/>
      <c r="I306" s="844"/>
      <c r="J306" s="845"/>
      <c r="K306" s="329"/>
      <c r="L306" s="1173"/>
      <c r="M306" s="1174"/>
      <c r="N306" s="329"/>
      <c r="O306" s="1320"/>
      <c r="P306" s="1321"/>
      <c r="Q306" s="329"/>
      <c r="R306" s="1173"/>
      <c r="S306" s="1173"/>
    </row>
    <row r="307" spans="1:19" s="11" customFormat="1" ht="33.75" customHeight="1" thickBot="1">
      <c r="A307" s="341"/>
      <c r="B307" s="833" t="s">
        <v>1501</v>
      </c>
      <c r="C307" s="833"/>
      <c r="D307" s="833" t="s">
        <v>988</v>
      </c>
      <c r="E307" s="833"/>
      <c r="F307" s="833"/>
      <c r="G307" s="833"/>
      <c r="H307" s="833"/>
      <c r="I307" s="833"/>
      <c r="J307" s="848"/>
      <c r="K307" s="309" t="s">
        <v>113</v>
      </c>
      <c r="L307" s="1005">
        <v>0</v>
      </c>
      <c r="M307" s="1006"/>
      <c r="N307" s="339" t="s">
        <v>113</v>
      </c>
      <c r="O307" s="1079">
        <v>0</v>
      </c>
      <c r="P307" s="1080"/>
      <c r="Q307" s="253" t="s">
        <v>113</v>
      </c>
      <c r="R307" s="1007">
        <f>L307+O307</f>
        <v>0</v>
      </c>
      <c r="S307" s="1007"/>
    </row>
    <row r="308" spans="1:19" s="11" customFormat="1" ht="18.75" customHeight="1" thickTop="1">
      <c r="A308" s="1016" t="s">
        <v>1474</v>
      </c>
      <c r="B308" s="1016"/>
      <c r="C308" s="1016"/>
      <c r="D308" s="1016"/>
      <c r="E308" s="1016"/>
      <c r="F308" s="1016"/>
      <c r="G308" s="1016"/>
      <c r="H308" s="1016"/>
      <c r="I308" s="1016"/>
      <c r="J308" s="1017"/>
      <c r="K308" s="246" t="s">
        <v>113</v>
      </c>
      <c r="L308" s="1084">
        <f>SUM(L307)</f>
        <v>0</v>
      </c>
      <c r="M308" s="1085"/>
      <c r="N308" s="246" t="s">
        <v>113</v>
      </c>
      <c r="O308" s="1086">
        <f>SUM(O307)</f>
        <v>0</v>
      </c>
      <c r="P308" s="1087"/>
      <c r="Q308" s="246" t="s">
        <v>113</v>
      </c>
      <c r="R308" s="1084">
        <f>SUM(R307)</f>
        <v>0</v>
      </c>
      <c r="S308" s="1084"/>
    </row>
    <row r="309" spans="1:19" s="11" customFormat="1" ht="18.75" customHeight="1">
      <c r="A309" s="320">
        <v>60100</v>
      </c>
      <c r="B309" s="843" t="s">
        <v>510</v>
      </c>
      <c r="C309" s="843"/>
      <c r="D309" s="844" t="s">
        <v>511</v>
      </c>
      <c r="E309" s="844"/>
      <c r="F309" s="844"/>
      <c r="G309" s="844"/>
      <c r="H309" s="844"/>
      <c r="I309" s="844"/>
      <c r="J309" s="845"/>
      <c r="K309" s="329"/>
      <c r="L309" s="1173"/>
      <c r="M309" s="1174"/>
      <c r="N309" s="329"/>
      <c r="O309" s="1320"/>
      <c r="P309" s="1321"/>
      <c r="Q309" s="329"/>
      <c r="R309" s="1173"/>
      <c r="S309" s="1173"/>
    </row>
    <row r="310" spans="1:19" s="11" customFormat="1" ht="18.75" customHeight="1" thickBot="1">
      <c r="A310" s="341"/>
      <c r="B310" s="833" t="s">
        <v>1502</v>
      </c>
      <c r="C310" s="833"/>
      <c r="D310" s="833" t="s">
        <v>511</v>
      </c>
      <c r="E310" s="833"/>
      <c r="F310" s="833"/>
      <c r="G310" s="833"/>
      <c r="H310" s="833"/>
      <c r="I310" s="833"/>
      <c r="J310" s="848"/>
      <c r="K310" s="309" t="s">
        <v>113</v>
      </c>
      <c r="L310" s="1005">
        <v>0</v>
      </c>
      <c r="M310" s="1006"/>
      <c r="N310" s="339" t="s">
        <v>113</v>
      </c>
      <c r="O310" s="1079">
        <v>0</v>
      </c>
      <c r="P310" s="1080"/>
      <c r="Q310" s="253" t="s">
        <v>113</v>
      </c>
      <c r="R310" s="1007">
        <f>L310+O310</f>
        <v>0</v>
      </c>
      <c r="S310" s="1007"/>
    </row>
    <row r="311" spans="1:19" s="11" customFormat="1" ht="18.75" customHeight="1" thickTop="1">
      <c r="A311" s="1016" t="s">
        <v>1474</v>
      </c>
      <c r="B311" s="1016"/>
      <c r="C311" s="1016"/>
      <c r="D311" s="1016"/>
      <c r="E311" s="1016"/>
      <c r="F311" s="1016"/>
      <c r="G311" s="1016"/>
      <c r="H311" s="1016"/>
      <c r="I311" s="1016"/>
      <c r="J311" s="1017"/>
      <c r="K311" s="246" t="s">
        <v>113</v>
      </c>
      <c r="L311" s="1084">
        <f>SUM(L310)</f>
        <v>0</v>
      </c>
      <c r="M311" s="1085"/>
      <c r="N311" s="246" t="s">
        <v>113</v>
      </c>
      <c r="O311" s="1086">
        <f>SUM(O310)</f>
        <v>0</v>
      </c>
      <c r="P311" s="1087"/>
      <c r="Q311" s="246" t="s">
        <v>113</v>
      </c>
      <c r="R311" s="1084">
        <f>SUM(R310)</f>
        <v>0</v>
      </c>
      <c r="S311" s="1084"/>
    </row>
    <row r="312" spans="1:19" s="11" customFormat="1" ht="18.75" customHeight="1">
      <c r="A312" s="320">
        <v>70100</v>
      </c>
      <c r="B312" s="843" t="s">
        <v>512</v>
      </c>
      <c r="C312" s="843"/>
      <c r="D312" s="844" t="s">
        <v>513</v>
      </c>
      <c r="E312" s="844"/>
      <c r="F312" s="844"/>
      <c r="G312" s="844"/>
      <c r="H312" s="844"/>
      <c r="I312" s="844"/>
      <c r="J312" s="845"/>
      <c r="K312" s="247"/>
      <c r="L312" s="1132"/>
      <c r="M312" s="1133"/>
      <c r="N312" s="248"/>
      <c r="O312" s="1132"/>
      <c r="P312" s="1133"/>
      <c r="Q312" s="248"/>
      <c r="R312" s="1132"/>
      <c r="S312" s="1132"/>
    </row>
    <row r="313" spans="1:19" s="11" customFormat="1" ht="18.75" customHeight="1">
      <c r="A313" s="318">
        <v>70101</v>
      </c>
      <c r="B313" s="1060" t="s">
        <v>1177</v>
      </c>
      <c r="C313" s="1060"/>
      <c r="D313" s="833" t="s">
        <v>990</v>
      </c>
      <c r="E313" s="833"/>
      <c r="F313" s="833"/>
      <c r="G313" s="833"/>
      <c r="H313" s="833"/>
      <c r="I313" s="833"/>
      <c r="J313" s="848"/>
      <c r="K313" s="240" t="s">
        <v>113</v>
      </c>
      <c r="L313" s="1008">
        <v>0</v>
      </c>
      <c r="M313" s="1009"/>
      <c r="N313" s="286" t="s">
        <v>113</v>
      </c>
      <c r="O313" s="1008">
        <v>0</v>
      </c>
      <c r="P313" s="1009"/>
      <c r="Q313" s="240" t="s">
        <v>113</v>
      </c>
      <c r="R313" s="1010">
        <f t="shared" ref="R313:R323" si="15">L313+O313</f>
        <v>0</v>
      </c>
      <c r="S313" s="1010"/>
    </row>
    <row r="314" spans="1:19" s="11" customFormat="1" ht="18.75" customHeight="1">
      <c r="A314" s="318">
        <v>70102</v>
      </c>
      <c r="B314" s="868" t="s">
        <v>991</v>
      </c>
      <c r="C314" s="868"/>
      <c r="D314" s="869" t="s">
        <v>992</v>
      </c>
      <c r="E314" s="869"/>
      <c r="F314" s="869"/>
      <c r="G314" s="869"/>
      <c r="H314" s="869"/>
      <c r="I314" s="869"/>
      <c r="J314" s="872"/>
      <c r="K314" s="285" t="s">
        <v>113</v>
      </c>
      <c r="L314" s="1008">
        <v>0</v>
      </c>
      <c r="M314" s="1009"/>
      <c r="N314" s="286" t="s">
        <v>113</v>
      </c>
      <c r="O314" s="1008">
        <v>0</v>
      </c>
      <c r="P314" s="1009"/>
      <c r="Q314" s="240" t="s">
        <v>113</v>
      </c>
      <c r="R314" s="1010">
        <f t="shared" si="15"/>
        <v>0</v>
      </c>
      <c r="S314" s="1010"/>
    </row>
    <row r="315" spans="1:19" s="11" customFormat="1" ht="18.75" customHeight="1">
      <c r="A315" s="318">
        <v>70103</v>
      </c>
      <c r="B315" s="1127" t="s">
        <v>993</v>
      </c>
      <c r="C315" s="1127"/>
      <c r="D315" s="869" t="s">
        <v>994</v>
      </c>
      <c r="E315" s="869"/>
      <c r="F315" s="869"/>
      <c r="G315" s="869"/>
      <c r="H315" s="869"/>
      <c r="I315" s="869"/>
      <c r="J315" s="872"/>
      <c r="K315" s="285" t="s">
        <v>113</v>
      </c>
      <c r="L315" s="1008">
        <v>0</v>
      </c>
      <c r="M315" s="1009"/>
      <c r="N315" s="286" t="s">
        <v>113</v>
      </c>
      <c r="O315" s="1008">
        <v>0</v>
      </c>
      <c r="P315" s="1009"/>
      <c r="Q315" s="240" t="s">
        <v>113</v>
      </c>
      <c r="R315" s="1010">
        <f t="shared" si="15"/>
        <v>0</v>
      </c>
      <c r="S315" s="1010"/>
    </row>
    <row r="316" spans="1:19" s="11" customFormat="1" ht="18.75" customHeight="1">
      <c r="A316" s="318">
        <v>70104</v>
      </c>
      <c r="B316" s="1127" t="s">
        <v>995</v>
      </c>
      <c r="C316" s="1127"/>
      <c r="D316" s="869" t="s">
        <v>996</v>
      </c>
      <c r="E316" s="869"/>
      <c r="F316" s="869"/>
      <c r="G316" s="869"/>
      <c r="H316" s="869"/>
      <c r="I316" s="869"/>
      <c r="J316" s="872"/>
      <c r="K316" s="285" t="s">
        <v>113</v>
      </c>
      <c r="L316" s="1008">
        <v>0</v>
      </c>
      <c r="M316" s="1009"/>
      <c r="N316" s="286" t="s">
        <v>113</v>
      </c>
      <c r="O316" s="1008">
        <v>0</v>
      </c>
      <c r="P316" s="1009"/>
      <c r="Q316" s="240" t="s">
        <v>113</v>
      </c>
      <c r="R316" s="1010">
        <f t="shared" si="15"/>
        <v>0</v>
      </c>
      <c r="S316" s="1010"/>
    </row>
    <row r="317" spans="1:19" s="11" customFormat="1" ht="18.75" customHeight="1">
      <c r="A317" s="318">
        <v>70105</v>
      </c>
      <c r="B317" s="1127" t="s">
        <v>997</v>
      </c>
      <c r="C317" s="1127"/>
      <c r="D317" s="869" t="s">
        <v>998</v>
      </c>
      <c r="E317" s="869"/>
      <c r="F317" s="869"/>
      <c r="G317" s="869"/>
      <c r="H317" s="869"/>
      <c r="I317" s="869"/>
      <c r="J317" s="872"/>
      <c r="K317" s="251" t="s">
        <v>113</v>
      </c>
      <c r="L317" s="1008">
        <v>0</v>
      </c>
      <c r="M317" s="1009"/>
      <c r="N317" s="286" t="s">
        <v>113</v>
      </c>
      <c r="O317" s="1008">
        <v>0</v>
      </c>
      <c r="P317" s="1009"/>
      <c r="Q317" s="240" t="s">
        <v>113</v>
      </c>
      <c r="R317" s="1010">
        <f t="shared" si="15"/>
        <v>0</v>
      </c>
      <c r="S317" s="1010"/>
    </row>
    <row r="318" spans="1:19" s="11" customFormat="1" ht="18.75" customHeight="1">
      <c r="A318" s="318">
        <v>70106</v>
      </c>
      <c r="B318" s="1127" t="s">
        <v>999</v>
      </c>
      <c r="C318" s="1127"/>
      <c r="D318" s="869" t="s">
        <v>1000</v>
      </c>
      <c r="E318" s="869"/>
      <c r="F318" s="869"/>
      <c r="G318" s="869"/>
      <c r="H318" s="869"/>
      <c r="I318" s="869"/>
      <c r="J318" s="872"/>
      <c r="K318" s="285" t="s">
        <v>113</v>
      </c>
      <c r="L318" s="1008">
        <v>0</v>
      </c>
      <c r="M318" s="1009"/>
      <c r="N318" s="286" t="s">
        <v>113</v>
      </c>
      <c r="O318" s="1008">
        <v>0</v>
      </c>
      <c r="P318" s="1009"/>
      <c r="Q318" s="240" t="s">
        <v>113</v>
      </c>
      <c r="R318" s="1010">
        <f t="shared" si="15"/>
        <v>0</v>
      </c>
      <c r="S318" s="1010"/>
    </row>
    <row r="319" spans="1:19" s="11" customFormat="1" ht="18.75" customHeight="1">
      <c r="A319" s="318">
        <v>70107</v>
      </c>
      <c r="B319" s="868" t="s">
        <v>1001</v>
      </c>
      <c r="C319" s="868"/>
      <c r="D319" s="869" t="s">
        <v>1002</v>
      </c>
      <c r="E319" s="869"/>
      <c r="F319" s="869"/>
      <c r="G319" s="869"/>
      <c r="H319" s="869"/>
      <c r="I319" s="869"/>
      <c r="J319" s="872"/>
      <c r="K319" s="285" t="s">
        <v>113</v>
      </c>
      <c r="L319" s="997">
        <v>0</v>
      </c>
      <c r="M319" s="998"/>
      <c r="N319" s="286" t="s">
        <v>113</v>
      </c>
      <c r="O319" s="997">
        <v>0</v>
      </c>
      <c r="P319" s="998"/>
      <c r="Q319" s="240" t="s">
        <v>113</v>
      </c>
      <c r="R319" s="1010">
        <f t="shared" si="15"/>
        <v>0</v>
      </c>
      <c r="S319" s="1010"/>
    </row>
    <row r="320" spans="1:19" s="11" customFormat="1" ht="32.25" customHeight="1">
      <c r="A320" s="318">
        <v>70108</v>
      </c>
      <c r="B320" s="1127" t="s">
        <v>1003</v>
      </c>
      <c r="C320" s="1127"/>
      <c r="D320" s="833" t="s">
        <v>1178</v>
      </c>
      <c r="E320" s="833"/>
      <c r="F320" s="833"/>
      <c r="G320" s="833"/>
      <c r="H320" s="833"/>
      <c r="I320" s="833"/>
      <c r="J320" s="848"/>
      <c r="K320" s="285" t="s">
        <v>113</v>
      </c>
      <c r="L320" s="1008">
        <v>0</v>
      </c>
      <c r="M320" s="1009"/>
      <c r="N320" s="286" t="s">
        <v>113</v>
      </c>
      <c r="O320" s="1008">
        <v>0</v>
      </c>
      <c r="P320" s="1009"/>
      <c r="Q320" s="240" t="s">
        <v>113</v>
      </c>
      <c r="R320" s="1010">
        <f t="shared" si="15"/>
        <v>0</v>
      </c>
      <c r="S320" s="1010"/>
    </row>
    <row r="321" spans="1:19" s="11" customFormat="1" ht="18.75" customHeight="1">
      <c r="A321" s="318">
        <v>70109</v>
      </c>
      <c r="B321" s="1127" t="s">
        <v>1005</v>
      </c>
      <c r="C321" s="1127"/>
      <c r="D321" s="869" t="s">
        <v>1006</v>
      </c>
      <c r="E321" s="869"/>
      <c r="F321" s="869"/>
      <c r="G321" s="869"/>
      <c r="H321" s="869"/>
      <c r="I321" s="869"/>
      <c r="J321" s="872"/>
      <c r="K321" s="285" t="s">
        <v>113</v>
      </c>
      <c r="L321" s="1008">
        <v>0</v>
      </c>
      <c r="M321" s="1009"/>
      <c r="N321" s="286" t="s">
        <v>113</v>
      </c>
      <c r="O321" s="1008">
        <v>0</v>
      </c>
      <c r="P321" s="1009"/>
      <c r="Q321" s="240" t="s">
        <v>113</v>
      </c>
      <c r="R321" s="1010">
        <f t="shared" si="15"/>
        <v>0</v>
      </c>
      <c r="S321" s="1010"/>
    </row>
    <row r="322" spans="1:19" s="11" customFormat="1" ht="32.25" customHeight="1">
      <c r="A322" s="318">
        <v>70110</v>
      </c>
      <c r="B322" s="1127" t="s">
        <v>1007</v>
      </c>
      <c r="C322" s="1127"/>
      <c r="D322" s="833" t="s">
        <v>1008</v>
      </c>
      <c r="E322" s="833"/>
      <c r="F322" s="833"/>
      <c r="G322" s="833"/>
      <c r="H322" s="833"/>
      <c r="I322" s="833"/>
      <c r="J322" s="848"/>
      <c r="K322" s="251" t="s">
        <v>113</v>
      </c>
      <c r="L322" s="1008">
        <v>0</v>
      </c>
      <c r="M322" s="1009"/>
      <c r="N322" s="286" t="s">
        <v>113</v>
      </c>
      <c r="O322" s="1008">
        <v>0</v>
      </c>
      <c r="P322" s="1009"/>
      <c r="Q322" s="240" t="s">
        <v>113</v>
      </c>
      <c r="R322" s="1010">
        <f t="shared" si="15"/>
        <v>0</v>
      </c>
      <c r="S322" s="1010"/>
    </row>
    <row r="323" spans="1:19" s="11" customFormat="1" ht="18.75" customHeight="1">
      <c r="A323" s="505">
        <v>70111</v>
      </c>
      <c r="B323" s="812" t="s">
        <v>1570</v>
      </c>
      <c r="C323" s="812"/>
      <c r="D323" s="810" t="s">
        <v>1596</v>
      </c>
      <c r="E323" s="810"/>
      <c r="F323" s="810"/>
      <c r="G323" s="810"/>
      <c r="H323" s="810"/>
      <c r="I323" s="810"/>
      <c r="J323" s="811"/>
      <c r="K323" s="802" t="s">
        <v>113</v>
      </c>
      <c r="L323" s="989">
        <v>0</v>
      </c>
      <c r="M323" s="990"/>
      <c r="N323" s="804" t="s">
        <v>113</v>
      </c>
      <c r="O323" s="989">
        <v>0</v>
      </c>
      <c r="P323" s="990"/>
      <c r="Q323" s="804" t="s">
        <v>113</v>
      </c>
      <c r="R323" s="993">
        <f t="shared" si="15"/>
        <v>0</v>
      </c>
      <c r="S323" s="993"/>
    </row>
    <row r="324" spans="1:19" s="11" customFormat="1" ht="16.5" customHeight="1" thickBot="1">
      <c r="A324" s="502"/>
      <c r="B324" s="795"/>
      <c r="C324" s="795"/>
      <c r="D324" s="795"/>
      <c r="E324" s="795"/>
      <c r="F324" s="795"/>
      <c r="G324" s="795"/>
      <c r="H324" s="795"/>
      <c r="I324" s="795"/>
      <c r="J324" s="796"/>
      <c r="K324" s="803"/>
      <c r="L324" s="991"/>
      <c r="M324" s="992"/>
      <c r="N324" s="805"/>
      <c r="O324" s="991"/>
      <c r="P324" s="992"/>
      <c r="Q324" s="805"/>
      <c r="R324" s="994"/>
      <c r="S324" s="994"/>
    </row>
    <row r="325" spans="1:19" s="11" customFormat="1" ht="18.75" customHeight="1" thickTop="1">
      <c r="A325" s="1016" t="s">
        <v>1474</v>
      </c>
      <c r="B325" s="1016"/>
      <c r="C325" s="1016"/>
      <c r="D325" s="1016"/>
      <c r="E325" s="1016"/>
      <c r="F325" s="1016"/>
      <c r="G325" s="1016"/>
      <c r="H325" s="1016"/>
      <c r="I325" s="1016"/>
      <c r="J325" s="1017"/>
      <c r="K325" s="246" t="s">
        <v>113</v>
      </c>
      <c r="L325" s="1084">
        <f>SUM(L313:M324)</f>
        <v>0</v>
      </c>
      <c r="M325" s="1085"/>
      <c r="N325" s="246" t="s">
        <v>113</v>
      </c>
      <c r="O325" s="1084">
        <f>SUM(O313:P324)</f>
        <v>0</v>
      </c>
      <c r="P325" s="1085"/>
      <c r="Q325" s="246" t="s">
        <v>113</v>
      </c>
      <c r="R325" s="1084">
        <f>SUM(R313:S324)</f>
        <v>0</v>
      </c>
      <c r="S325" s="1084"/>
    </row>
    <row r="326" spans="1:19" s="11" customFormat="1" ht="18.75" customHeight="1">
      <c r="A326" s="320">
        <v>80100</v>
      </c>
      <c r="B326" s="818" t="s">
        <v>514</v>
      </c>
      <c r="C326" s="818"/>
      <c r="D326" s="819" t="s">
        <v>515</v>
      </c>
      <c r="E326" s="819"/>
      <c r="F326" s="819"/>
      <c r="G326" s="819"/>
      <c r="H326" s="819"/>
      <c r="I326" s="819"/>
      <c r="J326" s="820"/>
      <c r="K326" s="289"/>
      <c r="L326" s="1173"/>
      <c r="M326" s="1174"/>
      <c r="N326" s="290"/>
      <c r="O326" s="1173"/>
      <c r="P326" s="1174"/>
      <c r="Q326" s="290"/>
      <c r="R326" s="1326"/>
      <c r="S326" s="1326"/>
    </row>
    <row r="327" spans="1:19" s="11" customFormat="1" ht="18.75" customHeight="1" thickBot="1">
      <c r="A327" s="319"/>
      <c r="B327" s="868" t="s">
        <v>514</v>
      </c>
      <c r="C327" s="868"/>
      <c r="D327" s="869" t="s">
        <v>515</v>
      </c>
      <c r="E327" s="869"/>
      <c r="F327" s="869"/>
      <c r="G327" s="869"/>
      <c r="H327" s="869"/>
      <c r="I327" s="869"/>
      <c r="J327" s="872"/>
      <c r="K327" s="287" t="s">
        <v>113</v>
      </c>
      <c r="L327" s="991">
        <v>0</v>
      </c>
      <c r="M327" s="992"/>
      <c r="N327" s="389" t="s">
        <v>113</v>
      </c>
      <c r="O327" s="991">
        <v>0</v>
      </c>
      <c r="P327" s="992"/>
      <c r="Q327" s="245" t="s">
        <v>113</v>
      </c>
      <c r="R327" s="994">
        <f>L327+O327</f>
        <v>0</v>
      </c>
      <c r="S327" s="994"/>
    </row>
    <row r="328" spans="1:19" s="11" customFormat="1" ht="18.75" customHeight="1" thickTop="1" thickBot="1">
      <c r="A328" s="1016" t="s">
        <v>1340</v>
      </c>
      <c r="B328" s="1016"/>
      <c r="C328" s="1016"/>
      <c r="D328" s="1016"/>
      <c r="E328" s="1016"/>
      <c r="F328" s="1016"/>
      <c r="G328" s="1016"/>
      <c r="H328" s="1016"/>
      <c r="I328" s="1016"/>
      <c r="J328" s="1017"/>
      <c r="K328" s="255" t="s">
        <v>113</v>
      </c>
      <c r="L328" s="1226">
        <f>SUM(L327:M327)</f>
        <v>0</v>
      </c>
      <c r="M328" s="1227"/>
      <c r="N328" s="255" t="s">
        <v>113</v>
      </c>
      <c r="O328" s="1226">
        <f>SUM(O327:P327)</f>
        <v>0</v>
      </c>
      <c r="P328" s="1227"/>
      <c r="Q328" s="255" t="s">
        <v>113</v>
      </c>
      <c r="R328" s="1226">
        <f>SUM(R327:S327)</f>
        <v>0</v>
      </c>
      <c r="S328" s="1226"/>
    </row>
    <row r="329" spans="1:19" s="11" customFormat="1" ht="18.75" customHeight="1" thickTop="1">
      <c r="A329" s="888" t="s">
        <v>1504</v>
      </c>
      <c r="B329" s="888"/>
      <c r="C329" s="888"/>
      <c r="D329" s="888"/>
      <c r="E329" s="888"/>
      <c r="F329" s="888"/>
      <c r="G329" s="888"/>
      <c r="H329" s="888"/>
      <c r="I329" s="888"/>
      <c r="J329" s="889"/>
      <c r="K329" s="256" t="s">
        <v>113</v>
      </c>
      <c r="L329" s="942">
        <f>L172+L297+L305+L308+L311+L325+L328</f>
        <v>0</v>
      </c>
      <c r="M329" s="943"/>
      <c r="N329" s="256" t="s">
        <v>113</v>
      </c>
      <c r="O329" s="942">
        <f>O172+O297+O305+O308+O311+O325+O328</f>
        <v>0</v>
      </c>
      <c r="P329" s="943"/>
      <c r="Q329" s="256" t="s">
        <v>113</v>
      </c>
      <c r="R329" s="942">
        <f>R172+R297+R305+R308+R311+R325+R328</f>
        <v>0</v>
      </c>
      <c r="S329" s="942"/>
    </row>
    <row r="330" spans="1:19" s="11" customFormat="1" ht="18.75" customHeight="1" thickBot="1">
      <c r="A330" s="873" t="s">
        <v>1503</v>
      </c>
      <c r="B330" s="873"/>
      <c r="C330" s="873"/>
      <c r="D330" s="873"/>
      <c r="E330" s="873"/>
      <c r="F330" s="873"/>
      <c r="G330" s="873"/>
      <c r="H330" s="873"/>
      <c r="I330" s="873"/>
      <c r="J330" s="874"/>
      <c r="K330" s="982" t="e">
        <f>L329/R331*100%</f>
        <v>#DIV/0!</v>
      </c>
      <c r="L330" s="983"/>
      <c r="M330" s="984"/>
      <c r="N330" s="985" t="e">
        <f>O329/R331*100%</f>
        <v>#DIV/0!</v>
      </c>
      <c r="O330" s="983"/>
      <c r="P330" s="984"/>
      <c r="Q330" s="985" t="e">
        <f>R329/R331*100%</f>
        <v>#DIV/0!</v>
      </c>
      <c r="R330" s="983"/>
      <c r="S330" s="983"/>
    </row>
    <row r="331" spans="1:19" s="11" customFormat="1" ht="57" customHeight="1" thickTop="1">
      <c r="A331" s="1257" t="s">
        <v>1505</v>
      </c>
      <c r="B331" s="1257"/>
      <c r="C331" s="1257"/>
      <c r="D331" s="1257"/>
      <c r="E331" s="1257"/>
      <c r="F331" s="1257"/>
      <c r="G331" s="1257"/>
      <c r="H331" s="1257"/>
      <c r="I331" s="1257"/>
      <c r="J331" s="1258"/>
      <c r="K331" s="25" t="s">
        <v>113</v>
      </c>
      <c r="L331" s="1220">
        <f>L45+L329</f>
        <v>0</v>
      </c>
      <c r="M331" s="1221"/>
      <c r="N331" s="25" t="s">
        <v>113</v>
      </c>
      <c r="O331" s="1220">
        <f>O45+O329</f>
        <v>0</v>
      </c>
      <c r="P331" s="1221"/>
      <c r="Q331" s="25" t="s">
        <v>113</v>
      </c>
      <c r="R331" s="1220">
        <f>R45+R329</f>
        <v>0</v>
      </c>
      <c r="S331" s="1220"/>
    </row>
    <row r="332" spans="1:19" s="11" customFormat="1" ht="18.75" customHeight="1">
      <c r="A332" s="980" t="s">
        <v>517</v>
      </c>
      <c r="B332" s="980"/>
      <c r="C332" s="980"/>
      <c r="D332" s="980"/>
      <c r="E332" s="980"/>
      <c r="F332" s="980"/>
      <c r="G332" s="980"/>
      <c r="H332" s="980"/>
      <c r="I332" s="980"/>
      <c r="J332" s="981"/>
      <c r="K332" s="976" t="e">
        <f>L331/R331*100%</f>
        <v>#DIV/0!</v>
      </c>
      <c r="L332" s="977"/>
      <c r="M332" s="978"/>
      <c r="N332" s="979" t="e">
        <f>O331/R331*100%</f>
        <v>#DIV/0!</v>
      </c>
      <c r="O332" s="977"/>
      <c r="P332" s="978"/>
      <c r="Q332" s="979" t="e">
        <f>K332+N332</f>
        <v>#DIV/0!</v>
      </c>
      <c r="R332" s="977"/>
      <c r="S332" s="977"/>
    </row>
    <row r="333" spans="1:19" s="11" customFormat="1" ht="44.25" customHeight="1">
      <c r="A333" s="969" t="s">
        <v>518</v>
      </c>
      <c r="B333" s="970"/>
      <c r="C333" s="970"/>
      <c r="D333" s="970"/>
      <c r="E333" s="970"/>
      <c r="F333" s="970"/>
      <c r="G333" s="970"/>
      <c r="H333" s="970"/>
      <c r="I333" s="970"/>
      <c r="J333" s="970"/>
      <c r="K333" s="970"/>
      <c r="L333" s="970"/>
      <c r="M333" s="970"/>
      <c r="N333" s="970"/>
      <c r="O333" s="970"/>
      <c r="P333" s="970"/>
      <c r="Q333" s="970"/>
      <c r="R333" s="970"/>
      <c r="S333" s="970"/>
    </row>
    <row r="334" spans="1:19" s="11" customFormat="1" ht="44.25" customHeight="1">
      <c r="A334" s="233"/>
      <c r="B334" s="234"/>
      <c r="C334" s="234"/>
      <c r="D334" s="234"/>
      <c r="E334" s="234"/>
      <c r="F334" s="234"/>
      <c r="G334" s="234"/>
      <c r="H334" s="234"/>
      <c r="I334" s="234"/>
      <c r="J334" s="234"/>
      <c r="K334" s="234"/>
      <c r="L334" s="234"/>
      <c r="M334" s="234"/>
      <c r="N334" s="234"/>
      <c r="O334" s="234"/>
      <c r="P334" s="234"/>
      <c r="Q334" s="234"/>
      <c r="R334" s="234"/>
      <c r="S334" s="234"/>
    </row>
    <row r="335" spans="1:19" s="11" customFormat="1" ht="32.25" customHeight="1">
      <c r="A335" s="233"/>
      <c r="B335" s="234"/>
      <c r="C335" s="234"/>
      <c r="D335" s="234"/>
      <c r="E335" s="234"/>
      <c r="F335" s="234"/>
      <c r="G335" s="234"/>
      <c r="H335" s="234"/>
      <c r="I335" s="234"/>
      <c r="J335" s="234"/>
      <c r="K335" s="234"/>
      <c r="L335" s="234"/>
      <c r="M335" s="234"/>
      <c r="N335" s="234"/>
      <c r="O335" s="234"/>
      <c r="P335" s="234"/>
      <c r="Q335" s="234"/>
      <c r="R335" s="234"/>
      <c r="S335" s="234"/>
    </row>
    <row r="336" spans="1:19" s="11" customFormat="1" ht="37.5" customHeight="1">
      <c r="A336" s="233"/>
      <c r="B336" s="234"/>
      <c r="C336" s="234"/>
      <c r="D336" s="234"/>
      <c r="E336" s="234"/>
      <c r="F336" s="234"/>
      <c r="G336" s="234"/>
      <c r="H336" s="234"/>
      <c r="I336" s="234"/>
      <c r="J336" s="234"/>
      <c r="K336" s="234"/>
      <c r="L336" s="234"/>
      <c r="M336" s="234"/>
      <c r="N336" s="234"/>
      <c r="O336" s="234"/>
      <c r="P336" s="234"/>
      <c r="Q336" s="234"/>
      <c r="R336" s="234"/>
      <c r="S336" s="234"/>
    </row>
    <row r="337" spans="1:19" s="35" customFormat="1" ht="19.5" customHeight="1">
      <c r="A337" s="38"/>
    </row>
    <row r="338" spans="1:19" s="35" customFormat="1" ht="28.5" customHeight="1">
      <c r="A338" s="572" t="s">
        <v>1659</v>
      </c>
      <c r="B338" s="572"/>
      <c r="C338" s="572"/>
      <c r="D338" s="572"/>
      <c r="E338" s="572"/>
      <c r="F338" s="572"/>
      <c r="G338" s="572"/>
      <c r="H338" s="572"/>
      <c r="I338" s="572"/>
      <c r="J338" s="572"/>
      <c r="K338" s="572"/>
      <c r="L338" s="572"/>
      <c r="M338" s="572"/>
      <c r="N338" s="572"/>
      <c r="O338" s="572"/>
      <c r="P338" s="572"/>
      <c r="Q338" s="572"/>
      <c r="R338" s="572"/>
      <c r="S338" s="572"/>
    </row>
    <row r="339" spans="1:19" s="35" customFormat="1" ht="15" customHeight="1">
      <c r="A339" s="38"/>
    </row>
    <row r="340" spans="1:19" s="35" customFormat="1" ht="15" customHeight="1">
      <c r="A340" s="38"/>
    </row>
    <row r="341" spans="1:19" s="35" customFormat="1" ht="15" customHeight="1">
      <c r="A341" s="38"/>
    </row>
    <row r="342" spans="1:19" s="35" customFormat="1" ht="15" customHeight="1">
      <c r="A342" s="38"/>
    </row>
    <row r="343" spans="1:19" s="35" customFormat="1" ht="15" customHeight="1">
      <c r="A343" s="38"/>
    </row>
    <row r="344" spans="1:19" s="35" customFormat="1" ht="15" customHeight="1">
      <c r="A344" s="38"/>
    </row>
    <row r="345" spans="1:19" s="35" customFormat="1" ht="15" customHeight="1">
      <c r="A345" s="38"/>
    </row>
    <row r="346" spans="1:19" s="35" customFormat="1" ht="15" customHeight="1">
      <c r="A346" s="38"/>
    </row>
    <row r="347" spans="1:19" s="35" customFormat="1" ht="15" customHeight="1">
      <c r="A347" s="38"/>
    </row>
    <row r="348" spans="1:19" s="35" customFormat="1" ht="15" customHeight="1">
      <c r="A348" s="38"/>
    </row>
    <row r="349" spans="1:19" s="35" customFormat="1" ht="15" customHeight="1">
      <c r="A349" s="38"/>
    </row>
    <row r="350" spans="1:19" s="35" customFormat="1" ht="15" customHeight="1">
      <c r="A350" s="38"/>
    </row>
    <row r="351" spans="1:19" s="35" customFormat="1" ht="15" customHeight="1">
      <c r="A351" s="38"/>
    </row>
    <row r="352" spans="1:19" s="35" customFormat="1" ht="15" customHeight="1">
      <c r="A352" s="38"/>
    </row>
    <row r="353" spans="1:1" s="35" customFormat="1" ht="15" customHeight="1">
      <c r="A353" s="38"/>
    </row>
    <row r="354" spans="1:1" s="35" customFormat="1" ht="15" customHeight="1">
      <c r="A354" s="38"/>
    </row>
    <row r="355" spans="1:1" s="35" customFormat="1" ht="15" customHeight="1">
      <c r="A355" s="38"/>
    </row>
    <row r="356" spans="1:1" s="35" customFormat="1" ht="15" customHeight="1">
      <c r="A356" s="38"/>
    </row>
    <row r="357" spans="1:1" s="35" customFormat="1" ht="15" customHeight="1">
      <c r="A357" s="38"/>
    </row>
    <row r="358" spans="1:1" s="35" customFormat="1" ht="15" customHeight="1">
      <c r="A358" s="38"/>
    </row>
    <row r="359" spans="1:1" s="35" customFormat="1" ht="15" customHeight="1">
      <c r="A359" s="38"/>
    </row>
    <row r="360" spans="1:1" s="35" customFormat="1" ht="15" customHeight="1">
      <c r="A360" s="38"/>
    </row>
    <row r="361" spans="1:1" s="35" customFormat="1" ht="15" customHeight="1">
      <c r="A361" s="38"/>
    </row>
    <row r="362" spans="1:1" s="35" customFormat="1" ht="15" customHeight="1">
      <c r="A362" s="38"/>
    </row>
    <row r="363" spans="1:1" s="35" customFormat="1" ht="15" customHeight="1">
      <c r="A363" s="38"/>
    </row>
    <row r="364" spans="1:1" s="35" customFormat="1" ht="15" customHeight="1">
      <c r="A364" s="38"/>
    </row>
    <row r="365" spans="1:1" s="35" customFormat="1" ht="15" customHeight="1">
      <c r="A365" s="38"/>
    </row>
    <row r="366" spans="1:1" s="35" customFormat="1" ht="15" customHeight="1">
      <c r="A366" s="38"/>
    </row>
    <row r="367" spans="1:1" s="35" customFormat="1" ht="15" customHeight="1">
      <c r="A367" s="38"/>
    </row>
    <row r="368" spans="1:1" s="35" customFormat="1" ht="15" customHeight="1">
      <c r="A368" s="38"/>
    </row>
    <row r="369" spans="1:1" s="35" customFormat="1" ht="15" customHeight="1">
      <c r="A369" s="38"/>
    </row>
    <row r="370" spans="1:1" s="35" customFormat="1" ht="15" customHeight="1">
      <c r="A370" s="38"/>
    </row>
    <row r="371" spans="1:1" s="35" customFormat="1" ht="15" customHeight="1">
      <c r="A371" s="38"/>
    </row>
    <row r="372" spans="1:1" s="35" customFormat="1" ht="15" customHeight="1">
      <c r="A372" s="38"/>
    </row>
    <row r="373" spans="1:1" s="35" customFormat="1" ht="15" customHeight="1">
      <c r="A373" s="38"/>
    </row>
    <row r="374" spans="1:1" s="35" customFormat="1" ht="15" customHeight="1">
      <c r="A374" s="38"/>
    </row>
    <row r="375" spans="1:1" s="35" customFormat="1" ht="15" customHeight="1">
      <c r="A375" s="38"/>
    </row>
    <row r="376" spans="1:1" s="35" customFormat="1" ht="15" customHeight="1">
      <c r="A376" s="38"/>
    </row>
    <row r="377" spans="1:1" s="35" customFormat="1" ht="15" customHeight="1">
      <c r="A377" s="38"/>
    </row>
    <row r="378" spans="1:1" s="35" customFormat="1" ht="15" customHeight="1">
      <c r="A378" s="38"/>
    </row>
    <row r="379" spans="1:1" s="35" customFormat="1" ht="15" customHeight="1">
      <c r="A379" s="38"/>
    </row>
    <row r="380" spans="1:1" s="35" customFormat="1" ht="15" customHeight="1">
      <c r="A380" s="38"/>
    </row>
    <row r="381" spans="1:1" s="35" customFormat="1" ht="15" customHeight="1">
      <c r="A381" s="38"/>
    </row>
    <row r="382" spans="1:1" s="35" customFormat="1" ht="15" customHeight="1">
      <c r="A382" s="38"/>
    </row>
    <row r="383" spans="1:1" s="35" customFormat="1" ht="15" customHeight="1">
      <c r="A383" s="38"/>
    </row>
    <row r="384" spans="1:1" s="35" customFormat="1" ht="15" customHeight="1">
      <c r="A384" s="38"/>
    </row>
    <row r="385" spans="1:1" s="35" customFormat="1" ht="15" customHeight="1">
      <c r="A385" s="38"/>
    </row>
    <row r="386" spans="1:1" s="35" customFormat="1" ht="15" customHeight="1">
      <c r="A386" s="38"/>
    </row>
    <row r="387" spans="1:1" s="35" customFormat="1" ht="15" customHeight="1">
      <c r="A387" s="38"/>
    </row>
    <row r="388" spans="1:1" s="35" customFormat="1" ht="15" customHeight="1">
      <c r="A388" s="38"/>
    </row>
    <row r="389" spans="1:1" s="35" customFormat="1" ht="15" customHeight="1">
      <c r="A389" s="38"/>
    </row>
    <row r="390" spans="1:1" s="35" customFormat="1" ht="15" customHeight="1">
      <c r="A390" s="38"/>
    </row>
    <row r="391" spans="1:1" s="35" customFormat="1" ht="15" customHeight="1">
      <c r="A391" s="38"/>
    </row>
    <row r="392" spans="1:1" s="35" customFormat="1" ht="15" customHeight="1">
      <c r="A392" s="38"/>
    </row>
    <row r="393" spans="1:1" s="35" customFormat="1" ht="15" customHeight="1">
      <c r="A393" s="38"/>
    </row>
    <row r="394" spans="1:1" s="35" customFormat="1" ht="15" customHeight="1">
      <c r="A394" s="38"/>
    </row>
    <row r="395" spans="1:1" s="35" customFormat="1" ht="15" customHeight="1">
      <c r="A395" s="38"/>
    </row>
    <row r="396" spans="1:1" s="35" customFormat="1" ht="15" customHeight="1">
      <c r="A396" s="38"/>
    </row>
    <row r="397" spans="1:1" s="35" customFormat="1" ht="15" customHeight="1">
      <c r="A397" s="38"/>
    </row>
    <row r="398" spans="1:1" s="35" customFormat="1" ht="15" customHeight="1">
      <c r="A398" s="38"/>
    </row>
    <row r="399" spans="1:1" s="35" customFormat="1" ht="15" customHeight="1">
      <c r="A399" s="38"/>
    </row>
    <row r="400" spans="1:1" s="35" customFormat="1" ht="15" customHeight="1">
      <c r="A400" s="38"/>
    </row>
    <row r="401" spans="1:1" s="35" customFormat="1" ht="15" customHeight="1">
      <c r="A401" s="38"/>
    </row>
    <row r="402" spans="1:1" s="35" customFormat="1" ht="15" customHeight="1">
      <c r="A402" s="38"/>
    </row>
    <row r="403" spans="1:1" s="35" customFormat="1" ht="15" customHeight="1">
      <c r="A403" s="38"/>
    </row>
    <row r="404" spans="1:1" s="35" customFormat="1" ht="15" customHeight="1">
      <c r="A404" s="38"/>
    </row>
    <row r="405" spans="1:1" s="35" customFormat="1" ht="15" customHeight="1">
      <c r="A405" s="38"/>
    </row>
    <row r="406" spans="1:1" s="35" customFormat="1" ht="15" customHeight="1">
      <c r="A406" s="38"/>
    </row>
    <row r="407" spans="1:1" s="35" customFormat="1" ht="15" customHeight="1">
      <c r="A407" s="38"/>
    </row>
    <row r="408" spans="1:1" s="35" customFormat="1" ht="15" customHeight="1">
      <c r="A408" s="38"/>
    </row>
    <row r="409" spans="1:1" s="35" customFormat="1" ht="15" customHeight="1">
      <c r="A409" s="38"/>
    </row>
    <row r="410" spans="1:1" s="35" customFormat="1" ht="15" customHeight="1">
      <c r="A410" s="38"/>
    </row>
    <row r="411" spans="1:1" s="35" customFormat="1" ht="15" customHeight="1">
      <c r="A411" s="38"/>
    </row>
    <row r="412" spans="1:1" s="35" customFormat="1" ht="15" customHeight="1">
      <c r="A412" s="38"/>
    </row>
    <row r="413" spans="1:1" s="35" customFormat="1" ht="15" customHeight="1">
      <c r="A413" s="38"/>
    </row>
    <row r="414" spans="1:1" s="35" customFormat="1" ht="15" customHeight="1">
      <c r="A414" s="38"/>
    </row>
    <row r="415" spans="1:1" s="35" customFormat="1" ht="15" customHeight="1">
      <c r="A415" s="38"/>
    </row>
    <row r="416" spans="1:1" s="35" customFormat="1" ht="15" customHeight="1">
      <c r="A416" s="38"/>
    </row>
    <row r="417" spans="1:1" s="35" customFormat="1" ht="15" customHeight="1">
      <c r="A417" s="38"/>
    </row>
    <row r="418" spans="1:1" s="35" customFormat="1" ht="15" customHeight="1">
      <c r="A418" s="38"/>
    </row>
    <row r="419" spans="1:1" s="35" customFormat="1" ht="15" customHeight="1">
      <c r="A419" s="38"/>
    </row>
    <row r="420" spans="1:1" s="35" customFormat="1" ht="15" customHeight="1">
      <c r="A420" s="38"/>
    </row>
    <row r="421" spans="1:1" s="35" customFormat="1" ht="15" customHeight="1">
      <c r="A421" s="38"/>
    </row>
    <row r="422" spans="1:1" s="35" customFormat="1" ht="15" customHeight="1">
      <c r="A422" s="38"/>
    </row>
    <row r="423" spans="1:1" s="35" customFormat="1" ht="15" customHeight="1">
      <c r="A423" s="38"/>
    </row>
    <row r="424" spans="1:1" s="35" customFormat="1" ht="15" customHeight="1">
      <c r="A424" s="38"/>
    </row>
    <row r="425" spans="1:1" s="35" customFormat="1" ht="15" customHeight="1">
      <c r="A425" s="38"/>
    </row>
    <row r="426" spans="1:1" s="35" customFormat="1" ht="15" customHeight="1">
      <c r="A426" s="38"/>
    </row>
  </sheetData>
  <sheetProtection password="CC3D" sheet="1" selectLockedCells="1"/>
  <mergeCells count="1524">
    <mergeCell ref="L235:M236"/>
    <mergeCell ref="B231:C231"/>
    <mergeCell ref="D231:J231"/>
    <mergeCell ref="L231:M231"/>
    <mergeCell ref="O231:P231"/>
    <mergeCell ref="R231:S231"/>
    <mergeCell ref="B232:C232"/>
    <mergeCell ref="D232:J232"/>
    <mergeCell ref="L232:M232"/>
    <mergeCell ref="O232:P232"/>
    <mergeCell ref="R232:S232"/>
    <mergeCell ref="R323:S324"/>
    <mergeCell ref="B279:J279"/>
    <mergeCell ref="K278:K279"/>
    <mergeCell ref="L278:M279"/>
    <mergeCell ref="N278:N279"/>
    <mergeCell ref="O278:P279"/>
    <mergeCell ref="Q278:Q279"/>
    <mergeCell ref="R278:S279"/>
    <mergeCell ref="B290:J290"/>
    <mergeCell ref="K289:K290"/>
    <mergeCell ref="L289:M290"/>
    <mergeCell ref="N289:N290"/>
    <mergeCell ref="O289:P290"/>
    <mergeCell ref="Q289:Q290"/>
    <mergeCell ref="R289:S290"/>
    <mergeCell ref="D289:J289"/>
    <mergeCell ref="B294:J294"/>
    <mergeCell ref="O319:P319"/>
    <mergeCell ref="R319:S319"/>
    <mergeCell ref="B316:C316"/>
    <mergeCell ref="D316:J316"/>
    <mergeCell ref="B96:J96"/>
    <mergeCell ref="D95:J95"/>
    <mergeCell ref="K95:K96"/>
    <mergeCell ref="N95:N96"/>
    <mergeCell ref="Q95:Q96"/>
    <mergeCell ref="L95:M96"/>
    <mergeCell ref="O95:P96"/>
    <mergeCell ref="R95:S96"/>
    <mergeCell ref="B113:J113"/>
    <mergeCell ref="D112:J112"/>
    <mergeCell ref="K112:K113"/>
    <mergeCell ref="N112:N113"/>
    <mergeCell ref="Q112:Q113"/>
    <mergeCell ref="L112:M113"/>
    <mergeCell ref="O112:P113"/>
    <mergeCell ref="R112:S113"/>
    <mergeCell ref="B107:C107"/>
    <mergeCell ref="D107:J107"/>
    <mergeCell ref="L107:M107"/>
    <mergeCell ref="O107:P107"/>
    <mergeCell ref="R107:S107"/>
    <mergeCell ref="B108:C108"/>
    <mergeCell ref="D108:J108"/>
    <mergeCell ref="L108:M108"/>
    <mergeCell ref="O108:P108"/>
    <mergeCell ref="R108:S108"/>
    <mergeCell ref="B105:C105"/>
    <mergeCell ref="D105:J105"/>
    <mergeCell ref="L105:M105"/>
    <mergeCell ref="O105:P105"/>
    <mergeCell ref="R105:S105"/>
    <mergeCell ref="B106:C106"/>
    <mergeCell ref="B327:C327"/>
    <mergeCell ref="D327:J327"/>
    <mergeCell ref="L327:M327"/>
    <mergeCell ref="O327:P327"/>
    <mergeCell ref="R327:S327"/>
    <mergeCell ref="A328:J328"/>
    <mergeCell ref="L328:M328"/>
    <mergeCell ref="O328:P328"/>
    <mergeCell ref="R328:S328"/>
    <mergeCell ref="A325:J325"/>
    <mergeCell ref="L325:M325"/>
    <mergeCell ref="O325:P325"/>
    <mergeCell ref="R325:S325"/>
    <mergeCell ref="A338:S338"/>
    <mergeCell ref="A333:S333"/>
    <mergeCell ref="A331:J331"/>
    <mergeCell ref="L331:M331"/>
    <mergeCell ref="O331:P331"/>
    <mergeCell ref="R331:S331"/>
    <mergeCell ref="A332:J332"/>
    <mergeCell ref="K332:M332"/>
    <mergeCell ref="N332:P332"/>
    <mergeCell ref="Q332:S332"/>
    <mergeCell ref="A329:J329"/>
    <mergeCell ref="L329:M329"/>
    <mergeCell ref="O329:P329"/>
    <mergeCell ref="R329:S329"/>
    <mergeCell ref="A330:J330"/>
    <mergeCell ref="K330:M330"/>
    <mergeCell ref="N330:P330"/>
    <mergeCell ref="Q330:S330"/>
    <mergeCell ref="B326:C326"/>
    <mergeCell ref="R315:S315"/>
    <mergeCell ref="D326:J326"/>
    <mergeCell ref="L326:M326"/>
    <mergeCell ref="O326:P326"/>
    <mergeCell ref="R326:S326"/>
    <mergeCell ref="B322:C322"/>
    <mergeCell ref="D322:J322"/>
    <mergeCell ref="L322:M322"/>
    <mergeCell ref="O322:P322"/>
    <mergeCell ref="R322:S322"/>
    <mergeCell ref="B323:C323"/>
    <mergeCell ref="B320:C320"/>
    <mergeCell ref="D320:J320"/>
    <mergeCell ref="L320:M320"/>
    <mergeCell ref="O320:P320"/>
    <mergeCell ref="R320:S320"/>
    <mergeCell ref="B321:C321"/>
    <mergeCell ref="D321:J321"/>
    <mergeCell ref="L321:M321"/>
    <mergeCell ref="O321:P321"/>
    <mergeCell ref="R321:S321"/>
    <mergeCell ref="B324:J324"/>
    <mergeCell ref="D323:J323"/>
    <mergeCell ref="K323:K324"/>
    <mergeCell ref="L323:M324"/>
    <mergeCell ref="N323:N324"/>
    <mergeCell ref="O323:P324"/>
    <mergeCell ref="Q323:Q324"/>
    <mergeCell ref="B318:C318"/>
    <mergeCell ref="D318:J318"/>
    <mergeCell ref="L318:M318"/>
    <mergeCell ref="O318:P318"/>
    <mergeCell ref="R318:S318"/>
    <mergeCell ref="B319:C319"/>
    <mergeCell ref="D319:J319"/>
    <mergeCell ref="L319:M319"/>
    <mergeCell ref="B312:C312"/>
    <mergeCell ref="D312:J312"/>
    <mergeCell ref="L312:M312"/>
    <mergeCell ref="O312:P312"/>
    <mergeCell ref="R312:S312"/>
    <mergeCell ref="B313:C313"/>
    <mergeCell ref="D313:J313"/>
    <mergeCell ref="L313:M313"/>
    <mergeCell ref="O313:P313"/>
    <mergeCell ref="R313:S313"/>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B310:C310"/>
    <mergeCell ref="D310:J310"/>
    <mergeCell ref="L310:M310"/>
    <mergeCell ref="O310:P310"/>
    <mergeCell ref="R310:S310"/>
    <mergeCell ref="A311:J311"/>
    <mergeCell ref="L311:M311"/>
    <mergeCell ref="O311:P311"/>
    <mergeCell ref="R311:S311"/>
    <mergeCell ref="A308:J308"/>
    <mergeCell ref="L308:M308"/>
    <mergeCell ref="O308:P308"/>
    <mergeCell ref="R308:S308"/>
    <mergeCell ref="B309:C309"/>
    <mergeCell ref="D309:J309"/>
    <mergeCell ref="L309:M309"/>
    <mergeCell ref="O309:P309"/>
    <mergeCell ref="R309:S309"/>
    <mergeCell ref="B306:C306"/>
    <mergeCell ref="D306:J306"/>
    <mergeCell ref="L306:M306"/>
    <mergeCell ref="O306:P306"/>
    <mergeCell ref="R306:S306"/>
    <mergeCell ref="B307:C307"/>
    <mergeCell ref="D307:J307"/>
    <mergeCell ref="L307:M307"/>
    <mergeCell ref="O307:P307"/>
    <mergeCell ref="R307:S307"/>
    <mergeCell ref="B303:C303"/>
    <mergeCell ref="A305:J305"/>
    <mergeCell ref="L305:M305"/>
    <mergeCell ref="O305:P305"/>
    <mergeCell ref="R305:S305"/>
    <mergeCell ref="B304:J304"/>
    <mergeCell ref="K303:K304"/>
    <mergeCell ref="L303:M304"/>
    <mergeCell ref="N303:N304"/>
    <mergeCell ref="O303:P304"/>
    <mergeCell ref="Q303:Q304"/>
    <mergeCell ref="R303:S304"/>
    <mergeCell ref="D303:J303"/>
    <mergeCell ref="B301:C301"/>
    <mergeCell ref="D301:J301"/>
    <mergeCell ref="L301:M301"/>
    <mergeCell ref="O301:P301"/>
    <mergeCell ref="R301:S301"/>
    <mergeCell ref="B302:C302"/>
    <mergeCell ref="D302:J302"/>
    <mergeCell ref="L302:M302"/>
    <mergeCell ref="O302:P302"/>
    <mergeCell ref="R302:S302"/>
    <mergeCell ref="B299:C299"/>
    <mergeCell ref="D299:J299"/>
    <mergeCell ref="B300:C300"/>
    <mergeCell ref="D300:J300"/>
    <mergeCell ref="L300:M300"/>
    <mergeCell ref="O300:P300"/>
    <mergeCell ref="R300:S300"/>
    <mergeCell ref="A297:J297"/>
    <mergeCell ref="L297:M297"/>
    <mergeCell ref="O297:P297"/>
    <mergeCell ref="R297:S297"/>
    <mergeCell ref="A298:J298"/>
    <mergeCell ref="K298:M298"/>
    <mergeCell ref="N298:P298"/>
    <mergeCell ref="Q298:S298"/>
    <mergeCell ref="K299:M299"/>
    <mergeCell ref="N299:P299"/>
    <mergeCell ref="Q299:S299"/>
    <mergeCell ref="B293:C293"/>
    <mergeCell ref="A296:J296"/>
    <mergeCell ref="L296:M296"/>
    <mergeCell ref="O296:P296"/>
    <mergeCell ref="R296:S296"/>
    <mergeCell ref="A291:J291"/>
    <mergeCell ref="L291:M291"/>
    <mergeCell ref="O291:P291"/>
    <mergeCell ref="R291:S291"/>
    <mergeCell ref="B292:C292"/>
    <mergeCell ref="D292:J292"/>
    <mergeCell ref="L292:M292"/>
    <mergeCell ref="O292:P292"/>
    <mergeCell ref="R292:S292"/>
    <mergeCell ref="B288:C288"/>
    <mergeCell ref="D288:J288"/>
    <mergeCell ref="L288:M288"/>
    <mergeCell ref="O288:P288"/>
    <mergeCell ref="R288:S288"/>
    <mergeCell ref="B289:C289"/>
    <mergeCell ref="Q293:Q294"/>
    <mergeCell ref="R293:S294"/>
    <mergeCell ref="D293:J293"/>
    <mergeCell ref="L293:M294"/>
    <mergeCell ref="K293:K294"/>
    <mergeCell ref="N293:N294"/>
    <mergeCell ref="O293:P294"/>
    <mergeCell ref="A295:S295"/>
    <mergeCell ref="B286:C286"/>
    <mergeCell ref="D286:J286"/>
    <mergeCell ref="L286:M286"/>
    <mergeCell ref="O286:P286"/>
    <mergeCell ref="R286:S286"/>
    <mergeCell ref="B287:C287"/>
    <mergeCell ref="D287:J287"/>
    <mergeCell ref="L287:M287"/>
    <mergeCell ref="O287:P287"/>
    <mergeCell ref="R287:S287"/>
    <mergeCell ref="B284:C284"/>
    <mergeCell ref="D284:J284"/>
    <mergeCell ref="L284:M284"/>
    <mergeCell ref="O284:P284"/>
    <mergeCell ref="R284:S284"/>
    <mergeCell ref="B285:C285"/>
    <mergeCell ref="D285:J285"/>
    <mergeCell ref="L285:M285"/>
    <mergeCell ref="O285:P285"/>
    <mergeCell ref="R285:S285"/>
    <mergeCell ref="B282:C282"/>
    <mergeCell ref="D282:J282"/>
    <mergeCell ref="L282:M282"/>
    <mergeCell ref="O282:P282"/>
    <mergeCell ref="R282:S282"/>
    <mergeCell ref="A283:J283"/>
    <mergeCell ref="L283:M283"/>
    <mergeCell ref="O283:P283"/>
    <mergeCell ref="R283:S283"/>
    <mergeCell ref="A280:J280"/>
    <mergeCell ref="L280:M280"/>
    <mergeCell ref="O280:P280"/>
    <mergeCell ref="R280:S280"/>
    <mergeCell ref="B281:C281"/>
    <mergeCell ref="D281:J281"/>
    <mergeCell ref="L281:M281"/>
    <mergeCell ref="O281:P281"/>
    <mergeCell ref="R281:S281"/>
    <mergeCell ref="B277:C277"/>
    <mergeCell ref="D277:J277"/>
    <mergeCell ref="L277:M277"/>
    <mergeCell ref="O277:P277"/>
    <mergeCell ref="R277:S277"/>
    <mergeCell ref="B278:C278"/>
    <mergeCell ref="B275:C275"/>
    <mergeCell ref="D275:J275"/>
    <mergeCell ref="L275:M275"/>
    <mergeCell ref="O275:P275"/>
    <mergeCell ref="R275:S275"/>
    <mergeCell ref="B276:C276"/>
    <mergeCell ref="D276:J276"/>
    <mergeCell ref="L276:M276"/>
    <mergeCell ref="O276:P276"/>
    <mergeCell ref="R276:S276"/>
    <mergeCell ref="D278:J278"/>
    <mergeCell ref="B273:C273"/>
    <mergeCell ref="D273:J273"/>
    <mergeCell ref="L273:M273"/>
    <mergeCell ref="O273:P273"/>
    <mergeCell ref="R273:S273"/>
    <mergeCell ref="B274:C274"/>
    <mergeCell ref="D274:J274"/>
    <mergeCell ref="L274:M274"/>
    <mergeCell ref="O274:P274"/>
    <mergeCell ref="R274:S274"/>
    <mergeCell ref="B270:C270"/>
    <mergeCell ref="A272:J272"/>
    <mergeCell ref="L272:M272"/>
    <mergeCell ref="O272:P272"/>
    <mergeCell ref="R272:S272"/>
    <mergeCell ref="B271:J271"/>
    <mergeCell ref="D270:J270"/>
    <mergeCell ref="K270:K271"/>
    <mergeCell ref="L270:M271"/>
    <mergeCell ref="N270:N271"/>
    <mergeCell ref="O270:P271"/>
    <mergeCell ref="Q270:Q271"/>
    <mergeCell ref="R270:S271"/>
    <mergeCell ref="B268:C268"/>
    <mergeCell ref="D268:J268"/>
    <mergeCell ref="L268:M268"/>
    <mergeCell ref="O268:P268"/>
    <mergeCell ref="R268:S268"/>
    <mergeCell ref="B269:C269"/>
    <mergeCell ref="D269:J269"/>
    <mergeCell ref="L269:M269"/>
    <mergeCell ref="O269:P269"/>
    <mergeCell ref="R269:S269"/>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A262:J262"/>
    <mergeCell ref="L262:M262"/>
    <mergeCell ref="O262:P262"/>
    <mergeCell ref="R262:S262"/>
    <mergeCell ref="B263:C263"/>
    <mergeCell ref="D263:J263"/>
    <mergeCell ref="L263:M263"/>
    <mergeCell ref="O263:P263"/>
    <mergeCell ref="R263:S263"/>
    <mergeCell ref="B260:C260"/>
    <mergeCell ref="D260:J260"/>
    <mergeCell ref="L260:M260"/>
    <mergeCell ref="O260:P260"/>
    <mergeCell ref="R260:S260"/>
    <mergeCell ref="B261:C261"/>
    <mergeCell ref="D261:J261"/>
    <mergeCell ref="L261:M261"/>
    <mergeCell ref="O261:P261"/>
    <mergeCell ref="R261:S261"/>
    <mergeCell ref="B257:C257"/>
    <mergeCell ref="A259:J259"/>
    <mergeCell ref="L259:M259"/>
    <mergeCell ref="O259:P259"/>
    <mergeCell ref="R259:S259"/>
    <mergeCell ref="B258:J258"/>
    <mergeCell ref="D257:J257"/>
    <mergeCell ref="K257:K258"/>
    <mergeCell ref="L257:M258"/>
    <mergeCell ref="N257:N258"/>
    <mergeCell ref="O257:P258"/>
    <mergeCell ref="Q257:Q258"/>
    <mergeCell ref="R257:S258"/>
    <mergeCell ref="B255:C255"/>
    <mergeCell ref="D255:J255"/>
    <mergeCell ref="L255:M255"/>
    <mergeCell ref="O255:P255"/>
    <mergeCell ref="R255:S255"/>
    <mergeCell ref="B256:C256"/>
    <mergeCell ref="D256:J256"/>
    <mergeCell ref="L256:M256"/>
    <mergeCell ref="O256:P256"/>
    <mergeCell ref="R256:S256"/>
    <mergeCell ref="B253:C253"/>
    <mergeCell ref="D253:J253"/>
    <mergeCell ref="L253:M253"/>
    <mergeCell ref="O253:P253"/>
    <mergeCell ref="R253:S253"/>
    <mergeCell ref="B254:C254"/>
    <mergeCell ref="D254:J254"/>
    <mergeCell ref="L254:M254"/>
    <mergeCell ref="O254:P254"/>
    <mergeCell ref="R254:S254"/>
    <mergeCell ref="B251:C251"/>
    <mergeCell ref="D251:J251"/>
    <mergeCell ref="L251:M251"/>
    <mergeCell ref="O251:P251"/>
    <mergeCell ref="R251:S251"/>
    <mergeCell ref="B252:C252"/>
    <mergeCell ref="D252:J252"/>
    <mergeCell ref="L252:M252"/>
    <mergeCell ref="O252:P252"/>
    <mergeCell ref="R252:S252"/>
    <mergeCell ref="B249:C249"/>
    <mergeCell ref="D249:J249"/>
    <mergeCell ref="L249:M249"/>
    <mergeCell ref="O249:P249"/>
    <mergeCell ref="R249:S249"/>
    <mergeCell ref="B250:C250"/>
    <mergeCell ref="D250:J250"/>
    <mergeCell ref="L250:M250"/>
    <mergeCell ref="O250:P250"/>
    <mergeCell ref="R250:S250"/>
    <mergeCell ref="B247:C247"/>
    <mergeCell ref="D247:J247"/>
    <mergeCell ref="L247:M247"/>
    <mergeCell ref="O247:P247"/>
    <mergeCell ref="R247:S247"/>
    <mergeCell ref="B248:C248"/>
    <mergeCell ref="D248:J248"/>
    <mergeCell ref="L248:M248"/>
    <mergeCell ref="O248:P248"/>
    <mergeCell ref="R248:S248"/>
    <mergeCell ref="A245:S245"/>
    <mergeCell ref="B244:C244"/>
    <mergeCell ref="D244:J244"/>
    <mergeCell ref="L244:M244"/>
    <mergeCell ref="O244:P244"/>
    <mergeCell ref="R244:S244"/>
    <mergeCell ref="B246:C246"/>
    <mergeCell ref="D246:J246"/>
    <mergeCell ref="L246:M246"/>
    <mergeCell ref="O246:P246"/>
    <mergeCell ref="R246:S246"/>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B235:C235"/>
    <mergeCell ref="A237:J237"/>
    <mergeCell ref="L237:M237"/>
    <mergeCell ref="O237:P237"/>
    <mergeCell ref="R237:S237"/>
    <mergeCell ref="B233:C233"/>
    <mergeCell ref="D233:J233"/>
    <mergeCell ref="L233:M233"/>
    <mergeCell ref="O233:P233"/>
    <mergeCell ref="R233:S233"/>
    <mergeCell ref="B234:C234"/>
    <mergeCell ref="D234:J234"/>
    <mergeCell ref="L234:M234"/>
    <mergeCell ref="O234:P234"/>
    <mergeCell ref="R234:S234"/>
    <mergeCell ref="B236:J236"/>
    <mergeCell ref="D235:J235"/>
    <mergeCell ref="K235:K236"/>
    <mergeCell ref="N235:N236"/>
    <mergeCell ref="Q235:Q236"/>
    <mergeCell ref="R235:S236"/>
    <mergeCell ref="O235:P236"/>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A222:J222"/>
    <mergeCell ref="L222:M222"/>
    <mergeCell ref="O222:P222"/>
    <mergeCell ref="R222:S222"/>
    <mergeCell ref="B216:C216"/>
    <mergeCell ref="B218:C218"/>
    <mergeCell ref="B217:J217"/>
    <mergeCell ref="B219:J219"/>
    <mergeCell ref="B221:J221"/>
    <mergeCell ref="L216:M217"/>
    <mergeCell ref="K216:K217"/>
    <mergeCell ref="N216:N217"/>
    <mergeCell ref="O216:P217"/>
    <mergeCell ref="Q216:Q217"/>
    <mergeCell ref="R216:S217"/>
    <mergeCell ref="R218:S219"/>
    <mergeCell ref="O212:P213"/>
    <mergeCell ref="R212:S213"/>
    <mergeCell ref="D212:J212"/>
    <mergeCell ref="Q218:Q219"/>
    <mergeCell ref="N218:N219"/>
    <mergeCell ref="K218:K219"/>
    <mergeCell ref="L218:M219"/>
    <mergeCell ref="O218:P219"/>
    <mergeCell ref="K220:K221"/>
    <mergeCell ref="N220:N221"/>
    <mergeCell ref="Q220:Q221"/>
    <mergeCell ref="L220:M221"/>
    <mergeCell ref="O220:P221"/>
    <mergeCell ref="R220:S221"/>
    <mergeCell ref="D216:J216"/>
    <mergeCell ref="D218:J218"/>
    <mergeCell ref="B207:C207"/>
    <mergeCell ref="D207:J207"/>
    <mergeCell ref="L207:M207"/>
    <mergeCell ref="O207:P207"/>
    <mergeCell ref="R207:S207"/>
    <mergeCell ref="B208:C208"/>
    <mergeCell ref="K210:K211"/>
    <mergeCell ref="K212:K213"/>
    <mergeCell ref="N210:N211"/>
    <mergeCell ref="N212:N213"/>
    <mergeCell ref="Q212:Q213"/>
    <mergeCell ref="Q210:Q211"/>
    <mergeCell ref="R210:S211"/>
    <mergeCell ref="O210:P211"/>
    <mergeCell ref="L210:M211"/>
    <mergeCell ref="L212:M213"/>
    <mergeCell ref="B220:C220"/>
    <mergeCell ref="D210:J210"/>
    <mergeCell ref="D220:J220"/>
    <mergeCell ref="A214:J214"/>
    <mergeCell ref="L214:M214"/>
    <mergeCell ref="O214:P214"/>
    <mergeCell ref="R214:S214"/>
    <mergeCell ref="B215:C215"/>
    <mergeCell ref="D215:J215"/>
    <mergeCell ref="L215:M215"/>
    <mergeCell ref="O215:P215"/>
    <mergeCell ref="R215:S215"/>
    <mergeCell ref="B210:C210"/>
    <mergeCell ref="B212:C212"/>
    <mergeCell ref="B211:J211"/>
    <mergeCell ref="B213:J213"/>
    <mergeCell ref="B198:J198"/>
    <mergeCell ref="B205:C205"/>
    <mergeCell ref="D205:J205"/>
    <mergeCell ref="L205:M205"/>
    <mergeCell ref="O205:P205"/>
    <mergeCell ref="R205:S205"/>
    <mergeCell ref="B206:C206"/>
    <mergeCell ref="D206:J206"/>
    <mergeCell ref="L206:M206"/>
    <mergeCell ref="O206:P206"/>
    <mergeCell ref="R206:S206"/>
    <mergeCell ref="A203:J203"/>
    <mergeCell ref="L203:M203"/>
    <mergeCell ref="O203:P203"/>
    <mergeCell ref="R203:S203"/>
    <mergeCell ref="B204:C204"/>
    <mergeCell ref="D204:J204"/>
    <mergeCell ref="L204:M204"/>
    <mergeCell ref="O204:P204"/>
    <mergeCell ref="R204:S204"/>
    <mergeCell ref="A195:S195"/>
    <mergeCell ref="D197:J197"/>
    <mergeCell ref="K197:K198"/>
    <mergeCell ref="L197:M198"/>
    <mergeCell ref="N197:N198"/>
    <mergeCell ref="O197:P198"/>
    <mergeCell ref="Q197:Q198"/>
    <mergeCell ref="R197:S198"/>
    <mergeCell ref="B199:C199"/>
    <mergeCell ref="B201:C201"/>
    <mergeCell ref="B200:J200"/>
    <mergeCell ref="B202:J202"/>
    <mergeCell ref="L199:M200"/>
    <mergeCell ref="K199:K200"/>
    <mergeCell ref="N199:N200"/>
    <mergeCell ref="O199:P200"/>
    <mergeCell ref="Q199:Q200"/>
    <mergeCell ref="R199:S200"/>
    <mergeCell ref="L201:M202"/>
    <mergeCell ref="O201:P202"/>
    <mergeCell ref="R201:S202"/>
    <mergeCell ref="B196:C196"/>
    <mergeCell ref="D196:J196"/>
    <mergeCell ref="L196:M196"/>
    <mergeCell ref="O196:P196"/>
    <mergeCell ref="R196:S196"/>
    <mergeCell ref="B197:C197"/>
    <mergeCell ref="Q201:Q202"/>
    <mergeCell ref="N201:N202"/>
    <mergeCell ref="K201:K202"/>
    <mergeCell ref="D199:J199"/>
    <mergeCell ref="D201:J201"/>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B186:C186"/>
    <mergeCell ref="A188:J188"/>
    <mergeCell ref="L188:M188"/>
    <mergeCell ref="O188:P188"/>
    <mergeCell ref="R188:S188"/>
    <mergeCell ref="B184:C184"/>
    <mergeCell ref="D184:J184"/>
    <mergeCell ref="L184:M184"/>
    <mergeCell ref="O184:P184"/>
    <mergeCell ref="R184:S184"/>
    <mergeCell ref="B185:C185"/>
    <mergeCell ref="D185:J185"/>
    <mergeCell ref="L185:M185"/>
    <mergeCell ref="O185:P185"/>
    <mergeCell ref="R185:S185"/>
    <mergeCell ref="B187:J187"/>
    <mergeCell ref="D186:J186"/>
    <mergeCell ref="L186:M187"/>
    <mergeCell ref="K186:K187"/>
    <mergeCell ref="N186:N187"/>
    <mergeCell ref="O186:P187"/>
    <mergeCell ref="Q186:Q187"/>
    <mergeCell ref="R186:S187"/>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B169:C169"/>
    <mergeCell ref="A171:J171"/>
    <mergeCell ref="L171:M171"/>
    <mergeCell ref="O171:P171"/>
    <mergeCell ref="R171:S171"/>
    <mergeCell ref="B167:C167"/>
    <mergeCell ref="D167:J167"/>
    <mergeCell ref="L167:M167"/>
    <mergeCell ref="O167:P167"/>
    <mergeCell ref="R167:S167"/>
    <mergeCell ref="B168:C168"/>
    <mergeCell ref="D168:J168"/>
    <mergeCell ref="L168:M168"/>
    <mergeCell ref="O168:P168"/>
    <mergeCell ref="R168:S168"/>
    <mergeCell ref="B170:J170"/>
    <mergeCell ref="D169:J169"/>
    <mergeCell ref="K169:K170"/>
    <mergeCell ref="L169:M170"/>
    <mergeCell ref="N169:N170"/>
    <mergeCell ref="O169:P170"/>
    <mergeCell ref="Q169:Q170"/>
    <mergeCell ref="R169:S170"/>
    <mergeCell ref="A165:J165"/>
    <mergeCell ref="L165:M165"/>
    <mergeCell ref="O165:P165"/>
    <mergeCell ref="R165:S165"/>
    <mergeCell ref="B166:C166"/>
    <mergeCell ref="D166:J166"/>
    <mergeCell ref="L166:M166"/>
    <mergeCell ref="O166:P166"/>
    <mergeCell ref="R166:S166"/>
    <mergeCell ref="B162:C162"/>
    <mergeCell ref="D162:J162"/>
    <mergeCell ref="L162:M162"/>
    <mergeCell ref="O162:P162"/>
    <mergeCell ref="R162:S162"/>
    <mergeCell ref="B163:C163"/>
    <mergeCell ref="B164:J164"/>
    <mergeCell ref="D163:J163"/>
    <mergeCell ref="K163:K164"/>
    <mergeCell ref="L163:M164"/>
    <mergeCell ref="N163:N164"/>
    <mergeCell ref="O163:P164"/>
    <mergeCell ref="Q163:Q164"/>
    <mergeCell ref="R163:S16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B156:C156"/>
    <mergeCell ref="D156:J156"/>
    <mergeCell ref="L156:M156"/>
    <mergeCell ref="O156:P156"/>
    <mergeCell ref="R156:S156"/>
    <mergeCell ref="B157:C157"/>
    <mergeCell ref="D157:J157"/>
    <mergeCell ref="L157:M157"/>
    <mergeCell ref="O157:P157"/>
    <mergeCell ref="R157:S157"/>
    <mergeCell ref="B153:C153"/>
    <mergeCell ref="A155:J155"/>
    <mergeCell ref="L155:M155"/>
    <mergeCell ref="O155:P155"/>
    <mergeCell ref="R155:S155"/>
    <mergeCell ref="B154:J154"/>
    <mergeCell ref="D153:J153"/>
    <mergeCell ref="K153:K154"/>
    <mergeCell ref="L153:M154"/>
    <mergeCell ref="N153:N154"/>
    <mergeCell ref="O153:P154"/>
    <mergeCell ref="Q153:Q154"/>
    <mergeCell ref="R153:S154"/>
    <mergeCell ref="B151:C151"/>
    <mergeCell ref="D151:J151"/>
    <mergeCell ref="L151:M151"/>
    <mergeCell ref="O151:P151"/>
    <mergeCell ref="R151:S151"/>
    <mergeCell ref="B152:C152"/>
    <mergeCell ref="D152:J152"/>
    <mergeCell ref="L152:M152"/>
    <mergeCell ref="O152:P152"/>
    <mergeCell ref="R152:S152"/>
    <mergeCell ref="B149:C149"/>
    <mergeCell ref="D149:J149"/>
    <mergeCell ref="L149:M149"/>
    <mergeCell ref="O149:P149"/>
    <mergeCell ref="R149:S149"/>
    <mergeCell ref="B150:C150"/>
    <mergeCell ref="D150:J150"/>
    <mergeCell ref="L150:M150"/>
    <mergeCell ref="O150:P150"/>
    <mergeCell ref="R150:S150"/>
    <mergeCell ref="B148:C148"/>
    <mergeCell ref="D148:J148"/>
    <mergeCell ref="L148:M148"/>
    <mergeCell ref="O148:P148"/>
    <mergeCell ref="R148:S148"/>
    <mergeCell ref="B144:C144"/>
    <mergeCell ref="A146:J146"/>
    <mergeCell ref="L146:M146"/>
    <mergeCell ref="O146:P146"/>
    <mergeCell ref="R146:S146"/>
    <mergeCell ref="B145:J145"/>
    <mergeCell ref="D144:J144"/>
    <mergeCell ref="K144:K145"/>
    <mergeCell ref="L144:M145"/>
    <mergeCell ref="N144:N145"/>
    <mergeCell ref="O144:P145"/>
    <mergeCell ref="Q144:Q145"/>
    <mergeCell ref="R144:S145"/>
    <mergeCell ref="B143:C143"/>
    <mergeCell ref="D143:J143"/>
    <mergeCell ref="L143:M143"/>
    <mergeCell ref="O143:P143"/>
    <mergeCell ref="R143:S143"/>
    <mergeCell ref="B139:C139"/>
    <mergeCell ref="D139:J139"/>
    <mergeCell ref="L139:M139"/>
    <mergeCell ref="O139:P139"/>
    <mergeCell ref="R139:S139"/>
    <mergeCell ref="B140:C140"/>
    <mergeCell ref="D140:J140"/>
    <mergeCell ref="L140:M140"/>
    <mergeCell ref="O140:P140"/>
    <mergeCell ref="R140:S140"/>
    <mergeCell ref="B147:C147"/>
    <mergeCell ref="D147:J147"/>
    <mergeCell ref="L147:M147"/>
    <mergeCell ref="O147:P147"/>
    <mergeCell ref="R147:S147"/>
    <mergeCell ref="B136:C136"/>
    <mergeCell ref="A138:J138"/>
    <mergeCell ref="L138:M138"/>
    <mergeCell ref="O138:P138"/>
    <mergeCell ref="R138:S138"/>
    <mergeCell ref="A142:S142"/>
    <mergeCell ref="B134:C134"/>
    <mergeCell ref="D134:J134"/>
    <mergeCell ref="L134:M134"/>
    <mergeCell ref="O134:P134"/>
    <mergeCell ref="R134:S134"/>
    <mergeCell ref="B135:C135"/>
    <mergeCell ref="D135:J135"/>
    <mergeCell ref="L135:M135"/>
    <mergeCell ref="O135:P135"/>
    <mergeCell ref="R135:S135"/>
    <mergeCell ref="B137:J137"/>
    <mergeCell ref="D136:J136"/>
    <mergeCell ref="K136:K137"/>
    <mergeCell ref="L136:M137"/>
    <mergeCell ref="N136:N137"/>
    <mergeCell ref="O136:P137"/>
    <mergeCell ref="Q136:Q137"/>
    <mergeCell ref="R136:S137"/>
    <mergeCell ref="B141:C141"/>
    <mergeCell ref="D141:J141"/>
    <mergeCell ref="L141:M141"/>
    <mergeCell ref="O141:P141"/>
    <mergeCell ref="R141:S141"/>
    <mergeCell ref="A132:J132"/>
    <mergeCell ref="L132:M132"/>
    <mergeCell ref="O132:P132"/>
    <mergeCell ref="R132:S132"/>
    <mergeCell ref="B133:C133"/>
    <mergeCell ref="D133:J133"/>
    <mergeCell ref="L133:M133"/>
    <mergeCell ref="O133:P133"/>
    <mergeCell ref="R133:S133"/>
    <mergeCell ref="B129:C129"/>
    <mergeCell ref="D129:J129"/>
    <mergeCell ref="L129:M129"/>
    <mergeCell ref="O129:P129"/>
    <mergeCell ref="R129:S129"/>
    <mergeCell ref="B130:C130"/>
    <mergeCell ref="B131:J131"/>
    <mergeCell ref="D130:J130"/>
    <mergeCell ref="K130:K131"/>
    <mergeCell ref="L130:M131"/>
    <mergeCell ref="N130:N131"/>
    <mergeCell ref="O130:P131"/>
    <mergeCell ref="Q130:Q131"/>
    <mergeCell ref="R130:S131"/>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B122:C122"/>
    <mergeCell ref="A124:J124"/>
    <mergeCell ref="L124:M124"/>
    <mergeCell ref="O124:P124"/>
    <mergeCell ref="R124:S124"/>
    <mergeCell ref="B120:C120"/>
    <mergeCell ref="D120:J120"/>
    <mergeCell ref="L120:M120"/>
    <mergeCell ref="O120:P120"/>
    <mergeCell ref="R120:S120"/>
    <mergeCell ref="B121:C121"/>
    <mergeCell ref="D121:J121"/>
    <mergeCell ref="L121:M121"/>
    <mergeCell ref="O121:P121"/>
    <mergeCell ref="R121:S121"/>
    <mergeCell ref="B123:J123"/>
    <mergeCell ref="D122:J122"/>
    <mergeCell ref="K122:K123"/>
    <mergeCell ref="N122:N123"/>
    <mergeCell ref="Q122:Q123"/>
    <mergeCell ref="L122:M123"/>
    <mergeCell ref="O122:P123"/>
    <mergeCell ref="R122:S123"/>
    <mergeCell ref="B118:C118"/>
    <mergeCell ref="D118:J118"/>
    <mergeCell ref="L118:M118"/>
    <mergeCell ref="O118:P118"/>
    <mergeCell ref="R118:S118"/>
    <mergeCell ref="B119:C119"/>
    <mergeCell ref="D119:J119"/>
    <mergeCell ref="L119:M119"/>
    <mergeCell ref="O119:P119"/>
    <mergeCell ref="R119:S119"/>
    <mergeCell ref="B116:C116"/>
    <mergeCell ref="D116:J116"/>
    <mergeCell ref="L116:M116"/>
    <mergeCell ref="O116:P116"/>
    <mergeCell ref="R116:S116"/>
    <mergeCell ref="B117:C117"/>
    <mergeCell ref="D117:J117"/>
    <mergeCell ref="L117:M117"/>
    <mergeCell ref="O117:P117"/>
    <mergeCell ref="R117:S117"/>
    <mergeCell ref="A114:J114"/>
    <mergeCell ref="L114:M114"/>
    <mergeCell ref="O114:P114"/>
    <mergeCell ref="R114:S114"/>
    <mergeCell ref="B115:C115"/>
    <mergeCell ref="D115:J115"/>
    <mergeCell ref="L115:M115"/>
    <mergeCell ref="O115:P115"/>
    <mergeCell ref="R115:S115"/>
    <mergeCell ref="B111:C111"/>
    <mergeCell ref="D111:J111"/>
    <mergeCell ref="L111:M111"/>
    <mergeCell ref="O111:P111"/>
    <mergeCell ref="R111:S111"/>
    <mergeCell ref="B112:C112"/>
    <mergeCell ref="B109:C109"/>
    <mergeCell ref="D109:J109"/>
    <mergeCell ref="L109:M109"/>
    <mergeCell ref="O109:P109"/>
    <mergeCell ref="R109:S109"/>
    <mergeCell ref="B110:C110"/>
    <mergeCell ref="D110:J110"/>
    <mergeCell ref="L110:M110"/>
    <mergeCell ref="O110:P110"/>
    <mergeCell ref="R110:S110"/>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1:C101"/>
    <mergeCell ref="D101:J101"/>
    <mergeCell ref="L101:M101"/>
    <mergeCell ref="O101:P101"/>
    <mergeCell ref="R101:S101"/>
    <mergeCell ref="B102:C102"/>
    <mergeCell ref="D102:J102"/>
    <mergeCell ref="L102:M102"/>
    <mergeCell ref="O102:P102"/>
    <mergeCell ref="R102:S102"/>
    <mergeCell ref="B99:C99"/>
    <mergeCell ref="D99:J99"/>
    <mergeCell ref="L99:M99"/>
    <mergeCell ref="O99:P99"/>
    <mergeCell ref="R99:S99"/>
    <mergeCell ref="B100:C100"/>
    <mergeCell ref="D100:J100"/>
    <mergeCell ref="L100:M100"/>
    <mergeCell ref="O100:P100"/>
    <mergeCell ref="R100:S100"/>
    <mergeCell ref="A97:J97"/>
    <mergeCell ref="L97:M97"/>
    <mergeCell ref="O97:P97"/>
    <mergeCell ref="R97:S97"/>
    <mergeCell ref="B98:C98"/>
    <mergeCell ref="D98:J98"/>
    <mergeCell ref="L98:M98"/>
    <mergeCell ref="O98:P98"/>
    <mergeCell ref="R98:S98"/>
    <mergeCell ref="B94:C94"/>
    <mergeCell ref="D94:J94"/>
    <mergeCell ref="L94:M94"/>
    <mergeCell ref="O94:P94"/>
    <mergeCell ref="R94:S94"/>
    <mergeCell ref="B95:C95"/>
    <mergeCell ref="B91:C91"/>
    <mergeCell ref="D91:J91"/>
    <mergeCell ref="L91:M91"/>
    <mergeCell ref="O91:P91"/>
    <mergeCell ref="R91:S91"/>
    <mergeCell ref="B93:C93"/>
    <mergeCell ref="D93:J93"/>
    <mergeCell ref="L93:M93"/>
    <mergeCell ref="O93:P93"/>
    <mergeCell ref="R93:S93"/>
    <mergeCell ref="B89:C89"/>
    <mergeCell ref="D89:J89"/>
    <mergeCell ref="L89:M89"/>
    <mergeCell ref="O89:P89"/>
    <mergeCell ref="R89:S89"/>
    <mergeCell ref="B90:C90"/>
    <mergeCell ref="D90:J90"/>
    <mergeCell ref="L90:M90"/>
    <mergeCell ref="O90:P90"/>
    <mergeCell ref="R90:S90"/>
    <mergeCell ref="B87:C87"/>
    <mergeCell ref="D87:J87"/>
    <mergeCell ref="L87:M87"/>
    <mergeCell ref="O87:P87"/>
    <mergeCell ref="R87:S87"/>
    <mergeCell ref="B88:C88"/>
    <mergeCell ref="D88:J88"/>
    <mergeCell ref="L88:M88"/>
    <mergeCell ref="O88:P88"/>
    <mergeCell ref="R88:S88"/>
    <mergeCell ref="A92:S92"/>
    <mergeCell ref="B85:C85"/>
    <mergeCell ref="D85:J85"/>
    <mergeCell ref="L85:M85"/>
    <mergeCell ref="O85:P85"/>
    <mergeCell ref="R85:S85"/>
    <mergeCell ref="B86:C86"/>
    <mergeCell ref="D86:J86"/>
    <mergeCell ref="L86:M86"/>
    <mergeCell ref="O86:P86"/>
    <mergeCell ref="R86:S86"/>
    <mergeCell ref="B83:C83"/>
    <mergeCell ref="D83:J83"/>
    <mergeCell ref="L83:M83"/>
    <mergeCell ref="O83:P83"/>
    <mergeCell ref="R83:S83"/>
    <mergeCell ref="B84:C84"/>
    <mergeCell ref="D84:J84"/>
    <mergeCell ref="L84:M84"/>
    <mergeCell ref="O84:P84"/>
    <mergeCell ref="R84:S84"/>
    <mergeCell ref="B81:C81"/>
    <mergeCell ref="D81:E81"/>
    <mergeCell ref="L81:M81"/>
    <mergeCell ref="O81:P81"/>
    <mergeCell ref="R81:S81"/>
    <mergeCell ref="B82:C82"/>
    <mergeCell ref="D82:J82"/>
    <mergeCell ref="L82:M82"/>
    <mergeCell ref="O82:P82"/>
    <mergeCell ref="R82:S82"/>
    <mergeCell ref="B80:C80"/>
    <mergeCell ref="D80:E80"/>
    <mergeCell ref="L80:M80"/>
    <mergeCell ref="O80:P80"/>
    <mergeCell ref="R80:S80"/>
    <mergeCell ref="A77:J77"/>
    <mergeCell ref="L77:M77"/>
    <mergeCell ref="O77:P77"/>
    <mergeCell ref="R77:S77"/>
    <mergeCell ref="B78:C78"/>
    <mergeCell ref="D78:J78"/>
    <mergeCell ref="L78:M78"/>
    <mergeCell ref="O78:P78"/>
    <mergeCell ref="R78:S78"/>
    <mergeCell ref="R75:S76"/>
    <mergeCell ref="B76:J76"/>
    <mergeCell ref="K75:K76"/>
    <mergeCell ref="L75:M76"/>
    <mergeCell ref="N75:N76"/>
    <mergeCell ref="O75:P76"/>
    <mergeCell ref="Q75:Q76"/>
    <mergeCell ref="R72:S72"/>
    <mergeCell ref="B73:C73"/>
    <mergeCell ref="D73:E73"/>
    <mergeCell ref="L73:M73"/>
    <mergeCell ref="O73:P73"/>
    <mergeCell ref="R73:S73"/>
    <mergeCell ref="B79:C79"/>
    <mergeCell ref="D79:E79"/>
    <mergeCell ref="L79:M79"/>
    <mergeCell ref="O79:P79"/>
    <mergeCell ref="R79:S79"/>
    <mergeCell ref="B74:C74"/>
    <mergeCell ref="D74:E74"/>
    <mergeCell ref="L74:M74"/>
    <mergeCell ref="O74:P74"/>
    <mergeCell ref="R74:S74"/>
    <mergeCell ref="B75:C75"/>
    <mergeCell ref="D75:E75"/>
    <mergeCell ref="B72:C72"/>
    <mergeCell ref="D72:E72"/>
    <mergeCell ref="L72:M72"/>
    <mergeCell ref="O72:P72"/>
    <mergeCell ref="A66:J66"/>
    <mergeCell ref="L66:M66"/>
    <mergeCell ref="O66:P66"/>
    <mergeCell ref="R66:S66"/>
    <mergeCell ref="B67:C67"/>
    <mergeCell ref="D67:J67"/>
    <mergeCell ref="L67:M67"/>
    <mergeCell ref="O67:P67"/>
    <mergeCell ref="R67:S67"/>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L54:M54"/>
    <mergeCell ref="O54:P54"/>
    <mergeCell ref="B65:C65"/>
    <mergeCell ref="L65:M65"/>
    <mergeCell ref="O65:P65"/>
    <mergeCell ref="R65:S65"/>
    <mergeCell ref="D62:E62"/>
    <mergeCell ref="L62:M62"/>
    <mergeCell ref="O62:P62"/>
    <mergeCell ref="R62:S62"/>
    <mergeCell ref="D63:E63"/>
    <mergeCell ref="L63:M63"/>
    <mergeCell ref="O63:P63"/>
    <mergeCell ref="R63:S63"/>
    <mergeCell ref="A64:J64"/>
    <mergeCell ref="L64:M64"/>
    <mergeCell ref="O64:P64"/>
    <mergeCell ref="R64:S64"/>
    <mergeCell ref="D60:J60"/>
    <mergeCell ref="L60:M60"/>
    <mergeCell ref="O60:P60"/>
    <mergeCell ref="R60:S60"/>
    <mergeCell ref="D61:J61"/>
    <mergeCell ref="L61:M61"/>
    <mergeCell ref="O61:P61"/>
    <mergeCell ref="R61:S61"/>
    <mergeCell ref="B60:C60"/>
    <mergeCell ref="O50:P50"/>
    <mergeCell ref="R50:S50"/>
    <mergeCell ref="B58:C58"/>
    <mergeCell ref="D58:J58"/>
    <mergeCell ref="L58:M58"/>
    <mergeCell ref="O58:P58"/>
    <mergeCell ref="R58:S58"/>
    <mergeCell ref="B51:C51"/>
    <mergeCell ref="D51:J51"/>
    <mergeCell ref="L51:M51"/>
    <mergeCell ref="O51:P51"/>
    <mergeCell ref="R51:S51"/>
    <mergeCell ref="A59:J59"/>
    <mergeCell ref="L59:M59"/>
    <mergeCell ref="O59:P59"/>
    <mergeCell ref="R59:S59"/>
    <mergeCell ref="D56:J56"/>
    <mergeCell ref="L56:M56"/>
    <mergeCell ref="O56:P56"/>
    <mergeCell ref="R56:S56"/>
    <mergeCell ref="B57:C57"/>
    <mergeCell ref="D57:J57"/>
    <mergeCell ref="L57:M57"/>
    <mergeCell ref="O57:P57"/>
    <mergeCell ref="R57:S57"/>
    <mergeCell ref="B56:C56"/>
    <mergeCell ref="A55:J55"/>
    <mergeCell ref="L55:M55"/>
    <mergeCell ref="O55:P55"/>
    <mergeCell ref="R55:S55"/>
    <mergeCell ref="B54:C54"/>
    <mergeCell ref="D54:J54"/>
    <mergeCell ref="L42:M43"/>
    <mergeCell ref="O42:P43"/>
    <mergeCell ref="R42:S43"/>
    <mergeCell ref="D42:J42"/>
    <mergeCell ref="B48:C48"/>
    <mergeCell ref="D48:J48"/>
    <mergeCell ref="L48:M48"/>
    <mergeCell ref="O48:P48"/>
    <mergeCell ref="R48:S48"/>
    <mergeCell ref="B49:C49"/>
    <mergeCell ref="D49:J49"/>
    <mergeCell ref="L49:M49"/>
    <mergeCell ref="O49:P49"/>
    <mergeCell ref="R49:S49"/>
    <mergeCell ref="R54:S54"/>
    <mergeCell ref="A46:J46"/>
    <mergeCell ref="K46:M46"/>
    <mergeCell ref="N46:P46"/>
    <mergeCell ref="Q46:S46"/>
    <mergeCell ref="B52:C52"/>
    <mergeCell ref="D52:J52"/>
    <mergeCell ref="L52:M52"/>
    <mergeCell ref="O52:P52"/>
    <mergeCell ref="R52:S52"/>
    <mergeCell ref="B53:C53"/>
    <mergeCell ref="D53:J53"/>
    <mergeCell ref="L53:M53"/>
    <mergeCell ref="O53:P53"/>
    <mergeCell ref="R53:S53"/>
    <mergeCell ref="B50:C50"/>
    <mergeCell ref="D50:J50"/>
    <mergeCell ref="L50:M50"/>
    <mergeCell ref="B41:C41"/>
    <mergeCell ref="D41:J41"/>
    <mergeCell ref="L41:M41"/>
    <mergeCell ref="O41:P41"/>
    <mergeCell ref="R41:S41"/>
    <mergeCell ref="B36:C36"/>
    <mergeCell ref="A38:J38"/>
    <mergeCell ref="L38:M38"/>
    <mergeCell ref="O38:P38"/>
    <mergeCell ref="R38:S38"/>
    <mergeCell ref="A45:J45"/>
    <mergeCell ref="L45:M45"/>
    <mergeCell ref="O45:P45"/>
    <mergeCell ref="R45:S45"/>
    <mergeCell ref="A39:S39"/>
    <mergeCell ref="B37:J37"/>
    <mergeCell ref="D36:J36"/>
    <mergeCell ref="K36:K37"/>
    <mergeCell ref="L36:M37"/>
    <mergeCell ref="N36:N37"/>
    <mergeCell ref="O36:P37"/>
    <mergeCell ref="Q36:Q37"/>
    <mergeCell ref="R36:S37"/>
    <mergeCell ref="B42:C42"/>
    <mergeCell ref="A44:J44"/>
    <mergeCell ref="L44:M44"/>
    <mergeCell ref="O44:P44"/>
    <mergeCell ref="R44:S44"/>
    <mergeCell ref="B43:J43"/>
    <mergeCell ref="K42:K43"/>
    <mergeCell ref="N42:N43"/>
    <mergeCell ref="Q42:Q43"/>
    <mergeCell ref="B35:C35"/>
    <mergeCell ref="D35:E35"/>
    <mergeCell ref="L35:M35"/>
    <mergeCell ref="O35:P35"/>
    <mergeCell ref="R35:S35"/>
    <mergeCell ref="B32:C32"/>
    <mergeCell ref="D32:E32"/>
    <mergeCell ref="L32:M32"/>
    <mergeCell ref="O32:P32"/>
    <mergeCell ref="R32:S32"/>
    <mergeCell ref="B33:C33"/>
    <mergeCell ref="D33:E33"/>
    <mergeCell ref="L33:M33"/>
    <mergeCell ref="O33:P33"/>
    <mergeCell ref="R33:S33"/>
    <mergeCell ref="B40:C40"/>
    <mergeCell ref="D40:J40"/>
    <mergeCell ref="L40:M40"/>
    <mergeCell ref="O40:P40"/>
    <mergeCell ref="R40:S40"/>
    <mergeCell ref="A30:J30"/>
    <mergeCell ref="L30:M30"/>
    <mergeCell ref="O30:P30"/>
    <mergeCell ref="R30:S30"/>
    <mergeCell ref="B31:C31"/>
    <mergeCell ref="D31:J31"/>
    <mergeCell ref="L31:M31"/>
    <mergeCell ref="O31:P31"/>
    <mergeCell ref="R31:S31"/>
    <mergeCell ref="B27:C27"/>
    <mergeCell ref="D27:E27"/>
    <mergeCell ref="L27:M27"/>
    <mergeCell ref="O27:P27"/>
    <mergeCell ref="R27:S27"/>
    <mergeCell ref="B28:C28"/>
    <mergeCell ref="B34:C34"/>
    <mergeCell ref="D34:E34"/>
    <mergeCell ref="L34:M34"/>
    <mergeCell ref="O34:P34"/>
    <mergeCell ref="R34:S34"/>
    <mergeCell ref="B29:J29"/>
    <mergeCell ref="D28:J28"/>
    <mergeCell ref="K28:K29"/>
    <mergeCell ref="N28:N29"/>
    <mergeCell ref="Q28:Q29"/>
    <mergeCell ref="R28:S29"/>
    <mergeCell ref="O28:P29"/>
    <mergeCell ref="L28:M29"/>
    <mergeCell ref="B25:C25"/>
    <mergeCell ref="D25:E25"/>
    <mergeCell ref="L25:M25"/>
    <mergeCell ref="O25:P25"/>
    <mergeCell ref="R25:S25"/>
    <mergeCell ref="B19:J19"/>
    <mergeCell ref="D18:J18"/>
    <mergeCell ref="K18:K19"/>
    <mergeCell ref="L18:M19"/>
    <mergeCell ref="N18:N19"/>
    <mergeCell ref="O18:P19"/>
    <mergeCell ref="Q18:Q19"/>
    <mergeCell ref="R18:S19"/>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B21:C21"/>
    <mergeCell ref="D21:J21"/>
    <mergeCell ref="L21:M21"/>
    <mergeCell ref="O21:P21"/>
    <mergeCell ref="R21:S21"/>
    <mergeCell ref="D15:J15"/>
    <mergeCell ref="B16:J16"/>
    <mergeCell ref="K15:K16"/>
    <mergeCell ref="N15:N16"/>
    <mergeCell ref="Q15:Q16"/>
    <mergeCell ref="L15:M16"/>
    <mergeCell ref="O15:P16"/>
    <mergeCell ref="R15:S16"/>
    <mergeCell ref="B22:C22"/>
    <mergeCell ref="D22:E22"/>
    <mergeCell ref="L22:M22"/>
    <mergeCell ref="O22:P22"/>
    <mergeCell ref="R22:S22"/>
    <mergeCell ref="B18:C18"/>
    <mergeCell ref="A20:J20"/>
    <mergeCell ref="L20:M20"/>
    <mergeCell ref="O20:P20"/>
    <mergeCell ref="R20:S20"/>
    <mergeCell ref="K8:M8"/>
    <mergeCell ref="N8:P8"/>
    <mergeCell ref="Q8:S8"/>
    <mergeCell ref="B10:C10"/>
    <mergeCell ref="D10:J10"/>
    <mergeCell ref="L10:M10"/>
    <mergeCell ref="O10:P10"/>
    <mergeCell ref="R10:S10"/>
    <mergeCell ref="B15:C15"/>
    <mergeCell ref="D6:J6"/>
    <mergeCell ref="K6:S7"/>
    <mergeCell ref="B7:C7"/>
    <mergeCell ref="D7:J7"/>
    <mergeCell ref="B17:C17"/>
    <mergeCell ref="D17:J17"/>
    <mergeCell ref="L17:M17"/>
    <mergeCell ref="O17:P17"/>
    <mergeCell ref="R17:S17"/>
    <mergeCell ref="B13:C13"/>
    <mergeCell ref="D13:J13"/>
    <mergeCell ref="L13:M13"/>
    <mergeCell ref="O13:P13"/>
    <mergeCell ref="R13:S13"/>
    <mergeCell ref="B14:C14"/>
    <mergeCell ref="D14:J14"/>
    <mergeCell ref="L14:M14"/>
    <mergeCell ref="O14:P14"/>
    <mergeCell ref="R14:S14"/>
    <mergeCell ref="B209:J209"/>
    <mergeCell ref="D208:J208"/>
    <mergeCell ref="K208:K209"/>
    <mergeCell ref="L208:M209"/>
    <mergeCell ref="N208:N209"/>
    <mergeCell ref="O208:P209"/>
    <mergeCell ref="R208:S209"/>
    <mergeCell ref="Q208:Q209"/>
    <mergeCell ref="O1:S1"/>
    <mergeCell ref="A2:S2"/>
    <mergeCell ref="A3:S3"/>
    <mergeCell ref="B11:C11"/>
    <mergeCell ref="D11:J11"/>
    <mergeCell ref="L11:M11"/>
    <mergeCell ref="O11:P11"/>
    <mergeCell ref="R11:S11"/>
    <mergeCell ref="B6:C6"/>
    <mergeCell ref="G4:S4"/>
    <mergeCell ref="G5:S5"/>
    <mergeCell ref="B4:D4"/>
    <mergeCell ref="B5:D5"/>
    <mergeCell ref="E4:F4"/>
    <mergeCell ref="E5:F5"/>
    <mergeCell ref="I1:N1"/>
    <mergeCell ref="A1:H1"/>
    <mergeCell ref="B12:C12"/>
    <mergeCell ref="D12:E12"/>
    <mergeCell ref="L12:M12"/>
    <mergeCell ref="O12:P12"/>
    <mergeCell ref="R12:S12"/>
    <mergeCell ref="B8:C8"/>
    <mergeCell ref="D8:J8"/>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195" max="18" man="1"/>
    <brk id="245" max="18" man="1"/>
    <brk id="29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552"/>
  <sheetViews>
    <sheetView view="pageBreakPreview" topLeftCell="B1" zoomScale="90" zoomScaleNormal="100" zoomScaleSheetLayoutView="90" workbookViewId="0">
      <selection activeCell="J11" sqref="J11:K11"/>
    </sheetView>
  </sheetViews>
  <sheetFormatPr defaultColWidth="9" defaultRowHeight="16.5"/>
  <cols>
    <col min="1" max="1" width="1.125" style="457" customWidth="1"/>
    <col min="2" max="2" width="5.125" style="457" customWidth="1"/>
    <col min="3" max="3" width="9" style="457"/>
    <col min="4" max="4" width="14.625" style="457" customWidth="1"/>
    <col min="5" max="9" width="12.625" style="457" customWidth="1"/>
    <col min="10" max="10" width="5.125" style="457" customWidth="1"/>
    <col min="11" max="11" width="8.125" style="457" customWidth="1"/>
    <col min="12" max="12" width="12.625" style="457" customWidth="1"/>
    <col min="13" max="13" width="1.125" style="457" customWidth="1"/>
    <col min="14" max="16384" width="9" style="457"/>
  </cols>
  <sheetData>
    <row r="1" spans="2:21" ht="8.25" customHeight="1">
      <c r="B1" s="455"/>
      <c r="C1" s="456"/>
      <c r="D1" s="456"/>
      <c r="E1" s="456"/>
      <c r="F1" s="456"/>
      <c r="G1" s="456"/>
      <c r="H1" s="456"/>
      <c r="I1" s="456"/>
      <c r="J1" s="456"/>
      <c r="K1" s="456"/>
      <c r="L1" s="456"/>
    </row>
    <row r="2" spans="2:21" ht="25.5" customHeight="1">
      <c r="B2" s="406">
        <v>3</v>
      </c>
      <c r="C2" s="1346" t="s">
        <v>60</v>
      </c>
      <c r="D2" s="1346"/>
      <c r="E2" s="1346"/>
      <c r="F2" s="1346"/>
      <c r="G2" s="1346"/>
      <c r="H2" s="1346"/>
      <c r="I2" s="1346"/>
      <c r="J2" s="1346"/>
      <c r="K2" s="1346"/>
      <c r="L2" s="1346"/>
      <c r="N2" s="458"/>
      <c r="O2" s="458"/>
      <c r="P2" s="458"/>
      <c r="Q2" s="458"/>
      <c r="R2" s="458"/>
      <c r="S2" s="458"/>
      <c r="T2" s="458"/>
      <c r="U2" s="458"/>
    </row>
    <row r="3" spans="2:21" ht="42" customHeight="1">
      <c r="B3" s="453"/>
      <c r="C3" s="773" t="s">
        <v>1679</v>
      </c>
      <c r="D3" s="773"/>
      <c r="E3" s="773"/>
      <c r="F3" s="773"/>
      <c r="G3" s="773"/>
      <c r="H3" s="773"/>
      <c r="I3" s="773"/>
      <c r="J3" s="773"/>
      <c r="K3" s="773"/>
      <c r="L3" s="773"/>
      <c r="N3" s="458"/>
      <c r="O3" s="458"/>
      <c r="P3" s="458"/>
      <c r="Q3" s="458"/>
      <c r="R3" s="458"/>
      <c r="S3" s="458"/>
      <c r="T3" s="458"/>
      <c r="U3" s="458"/>
    </row>
    <row r="4" spans="2:21" ht="22.5" customHeight="1">
      <c r="B4" s="453"/>
      <c r="C4" s="773" t="s">
        <v>321</v>
      </c>
      <c r="D4" s="773"/>
      <c r="E4" s="773"/>
      <c r="F4" s="773"/>
      <c r="G4" s="773"/>
      <c r="H4" s="773"/>
      <c r="I4" s="773"/>
      <c r="J4" s="773"/>
      <c r="K4" s="773"/>
      <c r="L4" s="773"/>
      <c r="N4" s="458"/>
      <c r="O4" s="458"/>
      <c r="P4" s="458"/>
      <c r="Q4" s="458"/>
      <c r="R4" s="458"/>
      <c r="S4" s="458"/>
      <c r="T4" s="458"/>
      <c r="U4" s="458"/>
    </row>
    <row r="5" spans="2:21" ht="41.25" customHeight="1">
      <c r="B5" s="453"/>
      <c r="C5" s="773" t="s">
        <v>1609</v>
      </c>
      <c r="D5" s="773"/>
      <c r="E5" s="773"/>
      <c r="F5" s="773"/>
      <c r="G5" s="773"/>
      <c r="H5" s="773"/>
      <c r="I5" s="773"/>
      <c r="J5" s="773"/>
      <c r="K5" s="773"/>
      <c r="L5" s="773"/>
      <c r="N5" s="458"/>
      <c r="O5" s="458"/>
      <c r="P5" s="458"/>
      <c r="Q5" s="458"/>
      <c r="R5" s="458"/>
      <c r="S5" s="458"/>
      <c r="T5" s="458"/>
      <c r="U5" s="458"/>
    </row>
    <row r="6" spans="2:21" ht="42.75" customHeight="1">
      <c r="B6" s="453"/>
      <c r="C6" s="773" t="s">
        <v>1610</v>
      </c>
      <c r="D6" s="773"/>
      <c r="E6" s="773"/>
      <c r="F6" s="773"/>
      <c r="G6" s="773"/>
      <c r="H6" s="773"/>
      <c r="I6" s="773"/>
      <c r="J6" s="773"/>
      <c r="K6" s="773"/>
      <c r="L6" s="773"/>
      <c r="N6" s="458"/>
      <c r="O6" s="458"/>
      <c r="P6" s="458"/>
      <c r="Q6" s="458"/>
      <c r="R6" s="458"/>
      <c r="S6" s="458"/>
      <c r="T6" s="458"/>
      <c r="U6" s="458"/>
    </row>
    <row r="7" spans="2:21" ht="7.5" customHeight="1">
      <c r="B7" s="459"/>
      <c r="C7" s="1331"/>
      <c r="D7" s="1331"/>
      <c r="E7" s="1331"/>
      <c r="F7" s="1331"/>
      <c r="G7" s="1331"/>
      <c r="H7" s="1331"/>
      <c r="I7" s="1331"/>
      <c r="J7" s="1331"/>
      <c r="K7" s="1331"/>
      <c r="L7" s="460"/>
      <c r="N7" s="458"/>
      <c r="O7" s="458"/>
      <c r="P7" s="458"/>
      <c r="Q7" s="458"/>
      <c r="R7" s="458"/>
      <c r="S7" s="458"/>
      <c r="T7" s="458"/>
      <c r="U7" s="458"/>
    </row>
    <row r="8" spans="2:21" ht="22.5" customHeight="1">
      <c r="B8" s="461"/>
      <c r="C8" s="1355" t="s">
        <v>61</v>
      </c>
      <c r="D8" s="1356"/>
      <c r="E8" s="1357" t="s">
        <v>1680</v>
      </c>
      <c r="F8" s="1357" t="s">
        <v>322</v>
      </c>
      <c r="G8" s="1357" t="s">
        <v>63</v>
      </c>
      <c r="H8" s="1357" t="s">
        <v>1518</v>
      </c>
      <c r="I8" s="1333" t="s">
        <v>1519</v>
      </c>
      <c r="J8" s="1332" t="s">
        <v>1547</v>
      </c>
      <c r="K8" s="1333"/>
      <c r="L8" s="1342" t="s">
        <v>1548</v>
      </c>
      <c r="N8" s="462"/>
      <c r="O8" s="462"/>
      <c r="P8" s="462"/>
      <c r="Q8" s="462"/>
      <c r="R8" s="462"/>
      <c r="S8" s="462"/>
      <c r="T8" s="462"/>
      <c r="U8" s="463"/>
    </row>
    <row r="9" spans="2:21" ht="24.75" customHeight="1">
      <c r="B9" s="464"/>
      <c r="C9" s="1344" t="s">
        <v>62</v>
      </c>
      <c r="D9" s="1345"/>
      <c r="E9" s="1358"/>
      <c r="F9" s="1358"/>
      <c r="G9" s="1358"/>
      <c r="H9" s="1358"/>
      <c r="I9" s="1335"/>
      <c r="J9" s="1334"/>
      <c r="K9" s="1335"/>
      <c r="L9" s="1343"/>
      <c r="N9" s="463"/>
      <c r="O9" s="463"/>
      <c r="P9" s="463"/>
      <c r="Q9" s="463"/>
      <c r="R9" s="463"/>
      <c r="S9" s="463"/>
      <c r="T9" s="463"/>
      <c r="U9" s="463"/>
    </row>
    <row r="10" spans="2:21" ht="13.5" customHeight="1">
      <c r="B10" s="1347">
        <v>3.1</v>
      </c>
      <c r="C10" s="1350" t="s">
        <v>1521</v>
      </c>
      <c r="D10" s="1351"/>
      <c r="E10" s="522"/>
      <c r="F10" s="522"/>
      <c r="G10" s="522"/>
      <c r="H10" s="522"/>
      <c r="I10" s="522"/>
      <c r="J10" s="1353" t="s">
        <v>1549</v>
      </c>
      <c r="K10" s="1354"/>
      <c r="L10" s="523"/>
      <c r="N10" s="458"/>
      <c r="O10" s="458"/>
      <c r="P10" s="458"/>
      <c r="Q10" s="458"/>
      <c r="R10" s="458"/>
      <c r="S10" s="458"/>
      <c r="T10" s="458"/>
      <c r="U10" s="458"/>
    </row>
    <row r="11" spans="2:21" ht="31.5" customHeight="1">
      <c r="B11" s="1348"/>
      <c r="C11" s="695"/>
      <c r="D11" s="1352"/>
      <c r="E11" s="524"/>
      <c r="F11" s="524"/>
      <c r="G11" s="524"/>
      <c r="H11" s="524"/>
      <c r="I11" s="524"/>
      <c r="J11" s="1336"/>
      <c r="K11" s="1337"/>
      <c r="L11" s="525"/>
      <c r="N11" s="458"/>
      <c r="O11" s="458"/>
      <c r="P11" s="458"/>
      <c r="Q11" s="458"/>
      <c r="R11" s="458"/>
      <c r="S11" s="458"/>
      <c r="T11" s="458"/>
      <c r="U11" s="458"/>
    </row>
    <row r="12" spans="2:21" ht="14.25" customHeight="1">
      <c r="B12" s="1348"/>
      <c r="C12" s="689" t="s">
        <v>323</v>
      </c>
      <c r="D12" s="771"/>
      <c r="E12" s="1329">
        <v>0</v>
      </c>
      <c r="F12" s="1329">
        <v>0</v>
      </c>
      <c r="G12" s="1329">
        <v>0</v>
      </c>
      <c r="H12" s="1329">
        <v>0</v>
      </c>
      <c r="I12" s="1329">
        <v>0</v>
      </c>
      <c r="J12" s="1338">
        <v>0</v>
      </c>
      <c r="K12" s="1339"/>
      <c r="L12" s="1360">
        <v>0</v>
      </c>
      <c r="N12" s="458"/>
      <c r="O12" s="458"/>
      <c r="P12" s="458"/>
      <c r="Q12" s="458"/>
      <c r="R12" s="458"/>
      <c r="S12" s="458"/>
      <c r="T12" s="458"/>
      <c r="U12" s="458"/>
    </row>
    <row r="13" spans="2:21" ht="22.5" customHeight="1">
      <c r="B13" s="1349"/>
      <c r="C13" s="707"/>
      <c r="D13" s="1359"/>
      <c r="E13" s="1330"/>
      <c r="F13" s="1330"/>
      <c r="G13" s="1330"/>
      <c r="H13" s="1330"/>
      <c r="I13" s="1330"/>
      <c r="J13" s="1340"/>
      <c r="K13" s="1341"/>
      <c r="L13" s="1361"/>
      <c r="N13" s="458"/>
      <c r="O13" s="458"/>
      <c r="P13" s="458"/>
      <c r="Q13" s="458"/>
      <c r="R13" s="458"/>
      <c r="S13" s="458"/>
      <c r="T13" s="458"/>
      <c r="U13" s="458"/>
    </row>
    <row r="14" spans="2:21" ht="13.5" customHeight="1">
      <c r="B14" s="1347">
        <v>3.2</v>
      </c>
      <c r="C14" s="1350" t="s">
        <v>1522</v>
      </c>
      <c r="D14" s="1351"/>
      <c r="E14" s="522"/>
      <c r="F14" s="522"/>
      <c r="G14" s="522"/>
      <c r="H14" s="522"/>
      <c r="I14" s="523"/>
      <c r="J14" s="1353" t="s">
        <v>1549</v>
      </c>
      <c r="K14" s="1354"/>
      <c r="L14" s="526"/>
      <c r="N14" s="458"/>
      <c r="O14" s="458"/>
      <c r="P14" s="458"/>
      <c r="Q14" s="458"/>
      <c r="R14" s="458"/>
      <c r="S14" s="458"/>
      <c r="T14" s="458"/>
      <c r="U14" s="458"/>
    </row>
    <row r="15" spans="2:21" ht="18.75" customHeight="1">
      <c r="B15" s="1348"/>
      <c r="C15" s="695"/>
      <c r="D15" s="1352"/>
      <c r="E15" s="524"/>
      <c r="F15" s="524"/>
      <c r="G15" s="524"/>
      <c r="H15" s="524"/>
      <c r="I15" s="525"/>
      <c r="J15" s="1364"/>
      <c r="K15" s="1365"/>
      <c r="L15" s="527"/>
      <c r="N15" s="458"/>
      <c r="O15" s="458"/>
      <c r="P15" s="458"/>
      <c r="Q15" s="458"/>
      <c r="R15" s="458"/>
      <c r="S15" s="458"/>
      <c r="T15" s="458"/>
      <c r="U15" s="458"/>
    </row>
    <row r="16" spans="2:21" ht="14.25" customHeight="1">
      <c r="B16" s="1368" t="s">
        <v>64</v>
      </c>
      <c r="C16" s="689" t="s">
        <v>1604</v>
      </c>
      <c r="D16" s="771"/>
      <c r="E16" s="524"/>
      <c r="F16" s="524"/>
      <c r="G16" s="524"/>
      <c r="H16" s="524"/>
      <c r="I16" s="525"/>
      <c r="J16" s="1366"/>
      <c r="K16" s="1367"/>
      <c r="L16" s="527"/>
      <c r="N16" s="458"/>
      <c r="O16" s="458"/>
      <c r="P16" s="458"/>
      <c r="Q16" s="458"/>
      <c r="R16" s="458"/>
      <c r="S16" s="458"/>
      <c r="T16" s="458"/>
      <c r="U16" s="458"/>
    </row>
    <row r="17" spans="2:21" ht="27" customHeight="1">
      <c r="B17" s="1368"/>
      <c r="C17" s="689"/>
      <c r="D17" s="771"/>
      <c r="E17" s="1329">
        <v>0</v>
      </c>
      <c r="F17" s="1329">
        <v>0</v>
      </c>
      <c r="G17" s="1329">
        <v>0</v>
      </c>
      <c r="H17" s="1329">
        <v>0</v>
      </c>
      <c r="I17" s="1329">
        <v>0</v>
      </c>
      <c r="J17" s="1369">
        <v>0</v>
      </c>
      <c r="K17" s="1370"/>
      <c r="L17" s="1362">
        <v>0</v>
      </c>
      <c r="N17" s="458"/>
      <c r="O17" s="458"/>
      <c r="P17" s="458"/>
      <c r="Q17" s="458"/>
      <c r="R17" s="458"/>
      <c r="S17" s="458"/>
      <c r="T17" s="458"/>
      <c r="U17" s="458"/>
    </row>
    <row r="18" spans="2:21" ht="66.75" customHeight="1">
      <c r="B18" s="407" t="s">
        <v>65</v>
      </c>
      <c r="C18" s="707" t="s">
        <v>1605</v>
      </c>
      <c r="D18" s="1359"/>
      <c r="E18" s="1330"/>
      <c r="F18" s="1330"/>
      <c r="G18" s="1330"/>
      <c r="H18" s="1330"/>
      <c r="I18" s="1330"/>
      <c r="J18" s="1340"/>
      <c r="K18" s="1341"/>
      <c r="L18" s="1363"/>
      <c r="N18" s="458"/>
      <c r="O18" s="458"/>
      <c r="P18" s="458"/>
      <c r="Q18" s="458"/>
      <c r="R18" s="458"/>
      <c r="S18" s="458"/>
      <c r="T18" s="458"/>
      <c r="U18" s="458"/>
    </row>
    <row r="19" spans="2:21" ht="13.5" customHeight="1">
      <c r="B19" s="1347">
        <v>3.3</v>
      </c>
      <c r="C19" s="1350" t="s">
        <v>1524</v>
      </c>
      <c r="D19" s="1351"/>
      <c r="E19" s="522"/>
      <c r="F19" s="522"/>
      <c r="G19" s="522"/>
      <c r="H19" s="522"/>
      <c r="I19" s="522"/>
      <c r="J19" s="1353" t="s">
        <v>1549</v>
      </c>
      <c r="K19" s="1354"/>
      <c r="L19" s="523"/>
      <c r="N19" s="458"/>
      <c r="O19" s="458"/>
      <c r="P19" s="458"/>
      <c r="Q19" s="458"/>
      <c r="R19" s="458"/>
      <c r="S19" s="458"/>
      <c r="T19" s="458"/>
      <c r="U19" s="458"/>
    </row>
    <row r="20" spans="2:21" ht="22.5" customHeight="1">
      <c r="B20" s="1348"/>
      <c r="C20" s="695"/>
      <c r="D20" s="1352"/>
      <c r="E20" s="524"/>
      <c r="F20" s="524"/>
      <c r="G20" s="524"/>
      <c r="H20" s="524"/>
      <c r="I20" s="524"/>
      <c r="J20" s="1364"/>
      <c r="K20" s="1365"/>
      <c r="L20" s="525"/>
      <c r="N20" s="458"/>
      <c r="O20" s="458"/>
      <c r="P20" s="458"/>
      <c r="Q20" s="458"/>
      <c r="R20" s="458"/>
      <c r="S20" s="458"/>
      <c r="T20" s="458"/>
      <c r="U20" s="458"/>
    </row>
    <row r="21" spans="2:21" ht="14.25" customHeight="1">
      <c r="B21" s="520"/>
      <c r="C21" s="689" t="s">
        <v>1606</v>
      </c>
      <c r="D21" s="771"/>
      <c r="E21" s="524"/>
      <c r="F21" s="524"/>
      <c r="G21" s="524"/>
      <c r="H21" s="524"/>
      <c r="I21" s="524"/>
      <c r="J21" s="1366"/>
      <c r="K21" s="1367"/>
      <c r="L21" s="525"/>
      <c r="N21" s="458"/>
      <c r="O21" s="458"/>
      <c r="P21" s="458"/>
      <c r="Q21" s="458"/>
      <c r="R21" s="458"/>
      <c r="S21" s="458"/>
      <c r="T21" s="458"/>
      <c r="U21" s="458"/>
    </row>
    <row r="22" spans="2:21" ht="42" customHeight="1">
      <c r="B22" s="521"/>
      <c r="C22" s="707"/>
      <c r="D22" s="1359"/>
      <c r="E22" s="528">
        <v>0</v>
      </c>
      <c r="F22" s="528">
        <v>0</v>
      </c>
      <c r="G22" s="528">
        <v>0</v>
      </c>
      <c r="H22" s="528">
        <v>0</v>
      </c>
      <c r="I22" s="528">
        <v>0</v>
      </c>
      <c r="J22" s="1340">
        <v>0</v>
      </c>
      <c r="K22" s="1341"/>
      <c r="L22" s="529">
        <v>0</v>
      </c>
      <c r="N22" s="458"/>
      <c r="O22" s="458"/>
      <c r="P22" s="458"/>
      <c r="Q22" s="458"/>
      <c r="R22" s="458"/>
      <c r="S22" s="458"/>
      <c r="T22" s="458"/>
      <c r="U22" s="458"/>
    </row>
    <row r="23" spans="2:21" ht="13.5" customHeight="1">
      <c r="B23" s="1347">
        <v>3.4</v>
      </c>
      <c r="C23" s="1350" t="s">
        <v>1523</v>
      </c>
      <c r="D23" s="1351"/>
      <c r="E23" s="522"/>
      <c r="F23" s="522"/>
      <c r="G23" s="522"/>
      <c r="H23" s="522"/>
      <c r="I23" s="522"/>
      <c r="J23" s="1353" t="s">
        <v>1549</v>
      </c>
      <c r="K23" s="1354"/>
      <c r="L23" s="523"/>
      <c r="N23" s="458"/>
      <c r="O23" s="458"/>
      <c r="P23" s="458"/>
      <c r="Q23" s="458"/>
      <c r="R23" s="458"/>
      <c r="S23" s="458"/>
      <c r="T23" s="458"/>
      <c r="U23" s="458"/>
    </row>
    <row r="24" spans="2:21" ht="14.25" customHeight="1">
      <c r="B24" s="1348"/>
      <c r="C24" s="695"/>
      <c r="D24" s="1352"/>
      <c r="E24" s="524"/>
      <c r="F24" s="524"/>
      <c r="G24" s="524"/>
      <c r="H24" s="524"/>
      <c r="I24" s="524"/>
      <c r="J24" s="1364"/>
      <c r="K24" s="1365"/>
      <c r="L24" s="525"/>
      <c r="N24" s="458"/>
      <c r="O24" s="458"/>
      <c r="P24" s="458"/>
      <c r="Q24" s="458"/>
      <c r="R24" s="458"/>
      <c r="S24" s="458"/>
      <c r="T24" s="458"/>
      <c r="U24" s="458"/>
    </row>
    <row r="25" spans="2:21" ht="18.75" customHeight="1">
      <c r="B25" s="520"/>
      <c r="C25" s="689" t="s">
        <v>66</v>
      </c>
      <c r="D25" s="771"/>
      <c r="E25" s="524"/>
      <c r="F25" s="524"/>
      <c r="G25" s="524"/>
      <c r="H25" s="524"/>
      <c r="I25" s="524"/>
      <c r="J25" s="1366"/>
      <c r="K25" s="1367"/>
      <c r="L25" s="525"/>
      <c r="N25" s="458"/>
      <c r="O25" s="458"/>
      <c r="P25" s="458"/>
      <c r="Q25" s="458"/>
      <c r="R25" s="458"/>
      <c r="S25" s="458"/>
      <c r="T25" s="458"/>
      <c r="U25" s="458"/>
    </row>
    <row r="26" spans="2:21" ht="29.25" customHeight="1">
      <c r="B26" s="521"/>
      <c r="C26" s="707"/>
      <c r="D26" s="1359"/>
      <c r="E26" s="528">
        <v>0</v>
      </c>
      <c r="F26" s="528">
        <v>0</v>
      </c>
      <c r="G26" s="528">
        <v>0</v>
      </c>
      <c r="H26" s="528">
        <v>0</v>
      </c>
      <c r="I26" s="528">
        <v>0</v>
      </c>
      <c r="J26" s="1340">
        <v>0</v>
      </c>
      <c r="K26" s="1341"/>
      <c r="L26" s="529"/>
      <c r="N26" s="458"/>
      <c r="O26" s="458"/>
      <c r="P26" s="458"/>
      <c r="Q26" s="458"/>
      <c r="R26" s="458"/>
      <c r="S26" s="458"/>
      <c r="T26" s="458"/>
      <c r="U26" s="458"/>
    </row>
    <row r="27" spans="2:21" ht="13.5" customHeight="1">
      <c r="B27" s="1371">
        <v>3.5</v>
      </c>
      <c r="C27" s="1350" t="s">
        <v>1550</v>
      </c>
      <c r="D27" s="1351"/>
      <c r="E27" s="530"/>
      <c r="F27" s="530"/>
      <c r="G27" s="531"/>
      <c r="H27" s="530"/>
      <c r="I27" s="530"/>
      <c r="J27" s="1353" t="s">
        <v>1549</v>
      </c>
      <c r="K27" s="1354"/>
      <c r="L27" s="1327"/>
      <c r="N27" s="458"/>
      <c r="O27" s="458"/>
      <c r="P27" s="458"/>
      <c r="Q27" s="458"/>
      <c r="R27" s="458"/>
      <c r="S27" s="458"/>
      <c r="T27" s="458"/>
      <c r="U27" s="458"/>
    </row>
    <row r="28" spans="2:21" ht="30" customHeight="1">
      <c r="B28" s="1372"/>
      <c r="C28" s="695"/>
      <c r="D28" s="1352"/>
      <c r="E28" s="532"/>
      <c r="F28" s="532"/>
      <c r="G28" s="533"/>
      <c r="H28" s="532"/>
      <c r="I28" s="532"/>
      <c r="J28" s="1376"/>
      <c r="K28" s="1377"/>
      <c r="L28" s="1328"/>
      <c r="N28" s="458"/>
      <c r="O28" s="458"/>
      <c r="P28" s="458"/>
      <c r="Q28" s="458"/>
      <c r="R28" s="458"/>
      <c r="S28" s="458"/>
      <c r="T28" s="458"/>
      <c r="U28" s="458"/>
    </row>
    <row r="29" spans="2:21" ht="15.75" customHeight="1">
      <c r="B29" s="1373"/>
      <c r="C29" s="1374"/>
      <c r="D29" s="1375"/>
      <c r="E29" s="534">
        <v>0</v>
      </c>
      <c r="F29" s="534">
        <v>0</v>
      </c>
      <c r="G29" s="535">
        <v>0</v>
      </c>
      <c r="H29" s="534">
        <v>0</v>
      </c>
      <c r="I29" s="534">
        <v>0</v>
      </c>
      <c r="J29" s="1340">
        <v>0</v>
      </c>
      <c r="K29" s="1341"/>
      <c r="L29" s="536">
        <v>0</v>
      </c>
      <c r="N29" s="458"/>
      <c r="O29" s="458"/>
      <c r="P29" s="458"/>
      <c r="Q29" s="458"/>
      <c r="R29" s="458"/>
      <c r="S29" s="458"/>
      <c r="T29" s="458"/>
      <c r="U29" s="458"/>
    </row>
    <row r="30" spans="2:21" ht="13.5" customHeight="1">
      <c r="B30" s="1371">
        <v>3.6</v>
      </c>
      <c r="C30" s="1350" t="s">
        <v>1520</v>
      </c>
      <c r="D30" s="1351"/>
      <c r="E30" s="530"/>
      <c r="F30" s="530"/>
      <c r="G30" s="530"/>
      <c r="H30" s="530"/>
      <c r="I30" s="530"/>
      <c r="J30" s="1353" t="s">
        <v>1549</v>
      </c>
      <c r="K30" s="1354"/>
      <c r="L30" s="523"/>
      <c r="N30" s="458"/>
      <c r="O30" s="458"/>
      <c r="P30" s="458"/>
      <c r="Q30" s="458"/>
      <c r="R30" s="458"/>
      <c r="S30" s="458"/>
      <c r="T30" s="458"/>
      <c r="U30" s="458"/>
    </row>
    <row r="31" spans="2:21" ht="29.25" customHeight="1">
      <c r="B31" s="1372"/>
      <c r="C31" s="695"/>
      <c r="D31" s="1352"/>
      <c r="E31" s="532"/>
      <c r="F31" s="532"/>
      <c r="G31" s="532"/>
      <c r="H31" s="532"/>
      <c r="I31" s="532"/>
      <c r="J31" s="1376"/>
      <c r="K31" s="1377"/>
      <c r="L31" s="525"/>
      <c r="N31" s="458"/>
      <c r="O31" s="458"/>
      <c r="P31" s="458"/>
      <c r="Q31" s="458"/>
      <c r="R31" s="458"/>
      <c r="S31" s="458"/>
      <c r="T31" s="458"/>
      <c r="U31" s="458"/>
    </row>
    <row r="32" spans="2:21" ht="15.75" customHeight="1">
      <c r="B32" s="1373"/>
      <c r="C32" s="1374"/>
      <c r="D32" s="1375"/>
      <c r="E32" s="534">
        <v>0</v>
      </c>
      <c r="F32" s="534">
        <v>0</v>
      </c>
      <c r="G32" s="534">
        <v>0</v>
      </c>
      <c r="H32" s="534">
        <v>0</v>
      </c>
      <c r="I32" s="534"/>
      <c r="J32" s="1340">
        <v>0</v>
      </c>
      <c r="K32" s="1341"/>
      <c r="L32" s="529">
        <v>0</v>
      </c>
      <c r="N32" s="458"/>
      <c r="O32" s="458"/>
      <c r="P32" s="458"/>
      <c r="Q32" s="458"/>
      <c r="R32" s="458"/>
      <c r="S32" s="458"/>
      <c r="T32" s="458"/>
      <c r="U32" s="458"/>
    </row>
    <row r="33" spans="2:21" ht="13.5" customHeight="1">
      <c r="B33" s="1350">
        <v>3.7</v>
      </c>
      <c r="C33" s="1350" t="s">
        <v>67</v>
      </c>
      <c r="D33" s="1351"/>
      <c r="E33" s="524"/>
      <c r="F33" s="524"/>
      <c r="G33" s="524"/>
      <c r="H33" s="524"/>
      <c r="I33" s="524"/>
      <c r="J33" s="1353" t="s">
        <v>1549</v>
      </c>
      <c r="K33" s="1354"/>
      <c r="L33" s="523"/>
      <c r="N33" s="458"/>
      <c r="O33" s="458"/>
      <c r="P33" s="458"/>
      <c r="Q33" s="458"/>
      <c r="R33" s="458"/>
      <c r="S33" s="458"/>
      <c r="T33" s="458"/>
      <c r="U33" s="458"/>
    </row>
    <row r="34" spans="2:21" ht="14.25" customHeight="1">
      <c r="B34" s="695"/>
      <c r="C34" s="695"/>
      <c r="D34" s="1352"/>
      <c r="E34" s="524"/>
      <c r="F34" s="524"/>
      <c r="G34" s="524"/>
      <c r="H34" s="524"/>
      <c r="I34" s="524"/>
      <c r="J34" s="1364"/>
      <c r="K34" s="1365"/>
      <c r="L34" s="525"/>
      <c r="N34" s="458"/>
      <c r="O34" s="458"/>
      <c r="P34" s="458"/>
      <c r="Q34" s="458"/>
      <c r="R34" s="458"/>
      <c r="S34" s="458"/>
      <c r="T34" s="458"/>
      <c r="U34" s="458"/>
    </row>
    <row r="35" spans="2:21" ht="14.25" customHeight="1">
      <c r="B35" s="1387" t="s">
        <v>64</v>
      </c>
      <c r="C35" s="689" t="s">
        <v>324</v>
      </c>
      <c r="D35" s="771"/>
      <c r="E35" s="524"/>
      <c r="F35" s="524"/>
      <c r="G35" s="524"/>
      <c r="H35" s="524"/>
      <c r="I35" s="524"/>
      <c r="J35" s="1366"/>
      <c r="K35" s="1367"/>
      <c r="L35" s="537"/>
      <c r="N35" s="458"/>
      <c r="O35" s="458"/>
      <c r="P35" s="458"/>
      <c r="Q35" s="458"/>
      <c r="R35" s="458"/>
      <c r="S35" s="458"/>
      <c r="T35" s="458"/>
      <c r="U35" s="458"/>
    </row>
    <row r="36" spans="2:21" ht="94.5" customHeight="1">
      <c r="B36" s="1387"/>
      <c r="C36" s="689"/>
      <c r="D36" s="771"/>
      <c r="E36" s="538">
        <v>0</v>
      </c>
      <c r="F36" s="538">
        <v>0</v>
      </c>
      <c r="G36" s="538">
        <v>0</v>
      </c>
      <c r="H36" s="538">
        <v>0</v>
      </c>
      <c r="I36" s="538">
        <v>0</v>
      </c>
      <c r="J36" s="1369">
        <v>0</v>
      </c>
      <c r="K36" s="1370"/>
      <c r="L36" s="539">
        <v>0</v>
      </c>
      <c r="N36" s="458"/>
      <c r="O36" s="458"/>
      <c r="P36" s="458"/>
      <c r="Q36" s="458"/>
      <c r="R36" s="458"/>
      <c r="S36" s="458"/>
      <c r="T36" s="458"/>
      <c r="U36" s="458"/>
    </row>
    <row r="37" spans="2:21" ht="66" customHeight="1">
      <c r="B37" s="408" t="s">
        <v>65</v>
      </c>
      <c r="C37" s="684" t="s">
        <v>1525</v>
      </c>
      <c r="D37" s="1380"/>
      <c r="E37" s="540">
        <v>0</v>
      </c>
      <c r="F37" s="540">
        <v>0</v>
      </c>
      <c r="G37" s="540">
        <v>0</v>
      </c>
      <c r="H37" s="540">
        <v>0</v>
      </c>
      <c r="I37" s="540"/>
      <c r="J37" s="1381">
        <v>0</v>
      </c>
      <c r="K37" s="1382"/>
      <c r="L37" s="541">
        <v>0</v>
      </c>
      <c r="N37" s="458"/>
      <c r="O37" s="458"/>
      <c r="P37" s="458"/>
      <c r="Q37" s="458"/>
      <c r="R37" s="458"/>
      <c r="S37" s="458"/>
      <c r="T37" s="458"/>
      <c r="U37" s="458"/>
    </row>
    <row r="38" spans="2:21" ht="26.25" customHeight="1" thickBot="1">
      <c r="B38" s="1383" t="s">
        <v>68</v>
      </c>
      <c r="C38" s="1383"/>
      <c r="D38" s="1384"/>
      <c r="E38" s="542">
        <f>SUM(E12:E37)</f>
        <v>0</v>
      </c>
      <c r="F38" s="542">
        <f t="shared" ref="F38:I38" si="0">SUM(F10:F37)</f>
        <v>0</v>
      </c>
      <c r="G38" s="542">
        <f>SUM(G10:G37)</f>
        <v>0</v>
      </c>
      <c r="H38" s="542">
        <f t="shared" si="0"/>
        <v>0</v>
      </c>
      <c r="I38" s="542">
        <f t="shared" si="0"/>
        <v>0</v>
      </c>
      <c r="J38" s="1385">
        <f>SUM(J12+J17+J22+J26+J29+J32+J36+J37)</f>
        <v>0</v>
      </c>
      <c r="K38" s="1386"/>
      <c r="L38" s="543">
        <f>SUM(L10:L37)</f>
        <v>0</v>
      </c>
      <c r="N38" s="458"/>
      <c r="O38" s="458"/>
      <c r="P38" s="458"/>
      <c r="Q38" s="458"/>
      <c r="R38" s="458"/>
      <c r="S38" s="458"/>
      <c r="T38" s="458"/>
      <c r="U38" s="458"/>
    </row>
    <row r="39" spans="2:21" ht="23.25" customHeight="1" thickTop="1">
      <c r="B39" s="1378" t="s">
        <v>1551</v>
      </c>
      <c r="C39" s="1378"/>
      <c r="D39" s="1378"/>
      <c r="E39" s="1378"/>
      <c r="F39" s="1378"/>
      <c r="G39" s="1378"/>
      <c r="H39" s="1379">
        <f>SUM(E38:L38)</f>
        <v>0</v>
      </c>
      <c r="I39" s="1379"/>
      <c r="J39" s="1379"/>
      <c r="K39" s="1379"/>
      <c r="L39" s="1379"/>
      <c r="N39" s="458"/>
      <c r="O39" s="458"/>
      <c r="P39" s="458"/>
      <c r="Q39" s="458"/>
      <c r="R39" s="458"/>
      <c r="S39" s="458"/>
      <c r="T39" s="458"/>
      <c r="U39" s="458"/>
    </row>
    <row r="40" spans="2:21" ht="24" customHeight="1">
      <c r="B40" s="691" t="s">
        <v>1660</v>
      </c>
      <c r="C40" s="691"/>
      <c r="D40" s="691"/>
      <c r="E40" s="691"/>
      <c r="F40" s="691"/>
      <c r="G40" s="691"/>
      <c r="H40" s="691"/>
      <c r="I40" s="691"/>
      <c r="J40" s="691"/>
      <c r="K40" s="691"/>
      <c r="L40" s="691"/>
      <c r="N40" s="458"/>
      <c r="O40" s="458"/>
      <c r="P40" s="458"/>
      <c r="Q40" s="458"/>
      <c r="R40" s="458"/>
      <c r="S40" s="458"/>
      <c r="T40" s="458"/>
      <c r="U40" s="458"/>
    </row>
    <row r="41" spans="2:21">
      <c r="B41" s="465"/>
      <c r="C41" s="458"/>
      <c r="D41" s="458"/>
      <c r="E41" s="458"/>
      <c r="F41" s="458"/>
      <c r="G41" s="458"/>
      <c r="H41" s="458"/>
      <c r="I41" s="458"/>
      <c r="J41" s="458"/>
      <c r="K41" s="458"/>
      <c r="L41" s="458"/>
      <c r="N41" s="458"/>
      <c r="O41" s="458"/>
      <c r="P41" s="458"/>
      <c r="Q41" s="458"/>
      <c r="R41" s="458"/>
      <c r="S41" s="458"/>
      <c r="T41" s="458"/>
      <c r="U41" s="458"/>
    </row>
    <row r="42" spans="2:21">
      <c r="B42" s="465"/>
      <c r="C42" s="458"/>
      <c r="D42" s="458"/>
      <c r="E42" s="458"/>
      <c r="F42" s="458"/>
      <c r="G42" s="458"/>
      <c r="H42" s="458"/>
      <c r="I42" s="458"/>
      <c r="J42" s="458"/>
      <c r="K42" s="458"/>
      <c r="L42" s="458"/>
      <c r="N42" s="458"/>
      <c r="O42" s="458"/>
      <c r="P42" s="458"/>
      <c r="Q42" s="458"/>
      <c r="R42" s="458"/>
      <c r="S42" s="458"/>
      <c r="T42" s="458"/>
      <c r="U42" s="458"/>
    </row>
    <row r="43" spans="2:21">
      <c r="B43" s="465"/>
      <c r="C43" s="458"/>
      <c r="D43" s="458"/>
      <c r="E43" s="458"/>
      <c r="F43" s="458"/>
      <c r="G43" s="458"/>
      <c r="H43" s="458"/>
      <c r="I43" s="458"/>
      <c r="J43" s="458"/>
      <c r="K43" s="458"/>
      <c r="L43" s="458"/>
      <c r="N43" s="458"/>
      <c r="O43" s="458"/>
      <c r="P43" s="458"/>
      <c r="Q43" s="458"/>
      <c r="R43" s="458"/>
      <c r="S43" s="458"/>
      <c r="T43" s="458"/>
      <c r="U43" s="458"/>
    </row>
    <row r="44" spans="2:21">
      <c r="B44" s="465"/>
      <c r="C44" s="458"/>
      <c r="D44" s="458"/>
      <c r="E44" s="458"/>
      <c r="F44" s="458"/>
      <c r="G44" s="458"/>
      <c r="H44" s="458"/>
      <c r="I44" s="458"/>
      <c r="J44" s="458"/>
      <c r="K44" s="458"/>
      <c r="L44" s="458"/>
      <c r="N44" s="458"/>
      <c r="O44" s="458"/>
      <c r="P44" s="458"/>
      <c r="Q44" s="458"/>
      <c r="R44" s="458"/>
      <c r="S44" s="458"/>
      <c r="T44" s="458"/>
      <c r="U44" s="458"/>
    </row>
    <row r="45" spans="2:21">
      <c r="B45" s="465"/>
      <c r="C45" s="458"/>
      <c r="D45" s="458"/>
      <c r="E45" s="458"/>
      <c r="F45" s="458"/>
      <c r="G45" s="458"/>
      <c r="H45" s="458"/>
      <c r="I45" s="458"/>
      <c r="J45" s="458"/>
      <c r="K45" s="458"/>
      <c r="L45" s="458"/>
      <c r="N45" s="458"/>
      <c r="O45" s="458"/>
      <c r="P45" s="458"/>
      <c r="Q45" s="458"/>
      <c r="R45" s="458"/>
      <c r="S45" s="458"/>
      <c r="T45" s="458"/>
      <c r="U45" s="458"/>
    </row>
    <row r="46" spans="2:21">
      <c r="B46" s="465"/>
      <c r="C46" s="458"/>
      <c r="D46" s="458"/>
      <c r="E46" s="458"/>
      <c r="F46" s="458"/>
      <c r="G46" s="458"/>
      <c r="H46" s="458"/>
      <c r="I46" s="458"/>
      <c r="J46" s="458"/>
      <c r="K46" s="458"/>
      <c r="L46" s="458"/>
      <c r="N46" s="458"/>
      <c r="O46" s="458"/>
      <c r="P46" s="458"/>
      <c r="Q46" s="458"/>
      <c r="R46" s="458"/>
      <c r="S46" s="458"/>
      <c r="T46" s="458"/>
      <c r="U46" s="458"/>
    </row>
    <row r="47" spans="2:21">
      <c r="B47" s="465"/>
      <c r="C47" s="458"/>
      <c r="D47" s="458"/>
      <c r="E47" s="458"/>
      <c r="F47" s="458"/>
      <c r="G47" s="458"/>
      <c r="H47" s="458"/>
      <c r="I47" s="458"/>
      <c r="J47" s="458"/>
      <c r="K47" s="458"/>
      <c r="L47" s="458"/>
      <c r="N47" s="458"/>
      <c r="O47" s="458"/>
      <c r="P47" s="458"/>
      <c r="Q47" s="458"/>
      <c r="R47" s="458"/>
      <c r="S47" s="458"/>
      <c r="T47" s="458"/>
      <c r="U47" s="458"/>
    </row>
    <row r="48" spans="2:21">
      <c r="B48" s="465"/>
      <c r="C48" s="458"/>
      <c r="D48" s="458"/>
      <c r="E48" s="458"/>
      <c r="F48" s="458"/>
      <c r="G48" s="458"/>
      <c r="H48" s="458"/>
      <c r="I48" s="458"/>
      <c r="J48" s="458"/>
      <c r="K48" s="458"/>
      <c r="L48" s="458"/>
      <c r="N48" s="458"/>
      <c r="O48" s="458"/>
      <c r="P48" s="458"/>
      <c r="Q48" s="458"/>
      <c r="R48" s="458"/>
      <c r="S48" s="458"/>
      <c r="T48" s="458"/>
      <c r="U48" s="458"/>
    </row>
    <row r="49" spans="2:21">
      <c r="B49" s="465"/>
      <c r="C49" s="458"/>
      <c r="D49" s="458"/>
      <c r="E49" s="458"/>
      <c r="F49" s="458"/>
      <c r="G49" s="458"/>
      <c r="H49" s="458"/>
      <c r="I49" s="458"/>
      <c r="J49" s="458"/>
      <c r="K49" s="458"/>
      <c r="L49" s="458"/>
      <c r="N49" s="458"/>
      <c r="O49" s="458"/>
      <c r="P49" s="458"/>
      <c r="Q49" s="458"/>
      <c r="R49" s="458"/>
      <c r="S49" s="458"/>
      <c r="T49" s="458"/>
      <c r="U49" s="458"/>
    </row>
    <row r="50" spans="2:21">
      <c r="B50" s="465"/>
      <c r="C50" s="458"/>
      <c r="D50" s="458"/>
      <c r="E50" s="458"/>
      <c r="F50" s="458"/>
      <c r="G50" s="458"/>
      <c r="H50" s="458"/>
      <c r="I50" s="458"/>
      <c r="J50" s="458"/>
      <c r="K50" s="458"/>
      <c r="L50" s="458"/>
      <c r="N50" s="458"/>
      <c r="O50" s="458"/>
      <c r="P50" s="458"/>
      <c r="Q50" s="458"/>
      <c r="R50" s="458"/>
      <c r="S50" s="458"/>
      <c r="T50" s="458"/>
      <c r="U50" s="458"/>
    </row>
    <row r="51" spans="2:21">
      <c r="B51" s="465"/>
      <c r="C51" s="458"/>
      <c r="D51" s="458"/>
      <c r="E51" s="458"/>
      <c r="F51" s="458"/>
      <c r="G51" s="458"/>
      <c r="H51" s="458"/>
      <c r="I51" s="458"/>
      <c r="J51" s="458"/>
      <c r="K51" s="458"/>
      <c r="L51" s="458"/>
      <c r="N51" s="458"/>
      <c r="O51" s="458"/>
      <c r="P51" s="458"/>
      <c r="Q51" s="458"/>
      <c r="R51" s="458"/>
      <c r="S51" s="458"/>
      <c r="T51" s="458"/>
      <c r="U51" s="458"/>
    </row>
    <row r="52" spans="2:21">
      <c r="B52" s="465"/>
      <c r="C52" s="458"/>
      <c r="D52" s="458"/>
      <c r="E52" s="458"/>
      <c r="F52" s="458"/>
      <c r="G52" s="458"/>
      <c r="H52" s="458"/>
      <c r="I52" s="458"/>
      <c r="J52" s="458"/>
      <c r="K52" s="458"/>
      <c r="L52" s="458"/>
      <c r="N52" s="458"/>
      <c r="O52" s="458"/>
      <c r="P52" s="458"/>
      <c r="Q52" s="458"/>
      <c r="R52" s="458"/>
      <c r="S52" s="458"/>
      <c r="T52" s="458"/>
      <c r="U52" s="458"/>
    </row>
    <row r="53" spans="2:21">
      <c r="B53" s="465"/>
      <c r="C53" s="458"/>
      <c r="D53" s="458"/>
      <c r="E53" s="458"/>
      <c r="F53" s="458"/>
      <c r="G53" s="458"/>
      <c r="H53" s="458"/>
      <c r="I53" s="458"/>
      <c r="J53" s="458"/>
      <c r="K53" s="458"/>
      <c r="L53" s="458"/>
      <c r="N53" s="458"/>
      <c r="O53" s="458"/>
      <c r="P53" s="458"/>
      <c r="Q53" s="458"/>
      <c r="R53" s="458"/>
      <c r="S53" s="458"/>
      <c r="T53" s="458"/>
      <c r="U53" s="458"/>
    </row>
    <row r="54" spans="2:21">
      <c r="B54" s="465"/>
      <c r="C54" s="458"/>
      <c r="D54" s="458"/>
      <c r="E54" s="458"/>
      <c r="F54" s="458"/>
      <c r="G54" s="458"/>
      <c r="H54" s="458"/>
      <c r="I54" s="458"/>
      <c r="J54" s="458"/>
      <c r="K54" s="458"/>
      <c r="L54" s="458"/>
      <c r="N54" s="458"/>
      <c r="O54" s="458"/>
      <c r="P54" s="458"/>
      <c r="Q54" s="458"/>
      <c r="R54" s="458"/>
      <c r="S54" s="458"/>
      <c r="T54" s="458"/>
      <c r="U54" s="458"/>
    </row>
    <row r="55" spans="2:21">
      <c r="B55" s="465"/>
      <c r="C55" s="458"/>
      <c r="D55" s="458"/>
      <c r="E55" s="458"/>
      <c r="F55" s="458"/>
      <c r="G55" s="458"/>
      <c r="H55" s="458"/>
      <c r="I55" s="458"/>
      <c r="J55" s="458"/>
      <c r="K55" s="458"/>
      <c r="L55" s="458"/>
      <c r="N55" s="458"/>
      <c r="O55" s="458"/>
      <c r="P55" s="458"/>
      <c r="Q55" s="458"/>
      <c r="R55" s="458"/>
      <c r="S55" s="458"/>
      <c r="T55" s="458"/>
      <c r="U55" s="458"/>
    </row>
    <row r="56" spans="2:21">
      <c r="B56" s="465"/>
      <c r="C56" s="458"/>
      <c r="D56" s="458"/>
      <c r="E56" s="458"/>
      <c r="F56" s="458"/>
      <c r="G56" s="458"/>
      <c r="H56" s="458"/>
      <c r="I56" s="458"/>
      <c r="J56" s="458"/>
      <c r="K56" s="458"/>
      <c r="L56" s="458"/>
      <c r="N56" s="458"/>
      <c r="O56" s="458"/>
      <c r="P56" s="458"/>
      <c r="Q56" s="458"/>
      <c r="R56" s="458"/>
      <c r="S56" s="458"/>
      <c r="T56" s="458"/>
      <c r="U56" s="458"/>
    </row>
    <row r="57" spans="2:21">
      <c r="B57" s="465"/>
      <c r="C57" s="458"/>
      <c r="D57" s="458"/>
      <c r="E57" s="458"/>
      <c r="F57" s="458"/>
      <c r="G57" s="458"/>
      <c r="H57" s="458"/>
      <c r="I57" s="458"/>
      <c r="J57" s="458"/>
      <c r="K57" s="458"/>
      <c r="L57" s="458"/>
      <c r="N57" s="458"/>
      <c r="O57" s="458"/>
      <c r="P57" s="458"/>
      <c r="Q57" s="458"/>
      <c r="R57" s="458"/>
      <c r="S57" s="458"/>
      <c r="T57" s="458"/>
      <c r="U57" s="458"/>
    </row>
    <row r="58" spans="2:21">
      <c r="B58" s="465"/>
      <c r="C58" s="458"/>
      <c r="D58" s="458"/>
      <c r="E58" s="458"/>
      <c r="F58" s="458"/>
      <c r="G58" s="458"/>
      <c r="H58" s="458"/>
      <c r="I58" s="458"/>
      <c r="J58" s="458"/>
      <c r="K58" s="458"/>
      <c r="L58" s="458"/>
      <c r="N58" s="458"/>
      <c r="O58" s="458"/>
      <c r="P58" s="458"/>
      <c r="Q58" s="458"/>
      <c r="R58" s="458"/>
      <c r="S58" s="458"/>
      <c r="T58" s="458"/>
      <c r="U58" s="458"/>
    </row>
    <row r="59" spans="2:21">
      <c r="B59" s="465"/>
      <c r="C59" s="458"/>
      <c r="D59" s="458"/>
      <c r="E59" s="458"/>
      <c r="F59" s="458"/>
      <c r="G59" s="458"/>
      <c r="H59" s="458"/>
      <c r="I59" s="458"/>
      <c r="J59" s="458"/>
      <c r="K59" s="458"/>
      <c r="L59" s="458"/>
      <c r="N59" s="458"/>
      <c r="O59" s="458"/>
      <c r="P59" s="458"/>
      <c r="Q59" s="458"/>
      <c r="R59" s="458"/>
      <c r="S59" s="458"/>
      <c r="T59" s="458"/>
      <c r="U59" s="458"/>
    </row>
    <row r="60" spans="2:21">
      <c r="B60" s="465"/>
      <c r="C60" s="458"/>
      <c r="D60" s="458"/>
      <c r="E60" s="458"/>
      <c r="F60" s="458"/>
      <c r="G60" s="458"/>
      <c r="H60" s="458"/>
      <c r="I60" s="458"/>
      <c r="J60" s="458"/>
      <c r="K60" s="458"/>
      <c r="L60" s="458"/>
      <c r="N60" s="458"/>
      <c r="O60" s="458"/>
      <c r="P60" s="458"/>
      <c r="Q60" s="458"/>
      <c r="R60" s="458"/>
      <c r="S60" s="458"/>
      <c r="T60" s="458"/>
      <c r="U60" s="458"/>
    </row>
    <row r="61" spans="2:21">
      <c r="B61" s="465"/>
      <c r="C61" s="458"/>
      <c r="D61" s="458"/>
      <c r="E61" s="458"/>
      <c r="F61" s="458"/>
      <c r="G61" s="458"/>
      <c r="H61" s="458"/>
      <c r="I61" s="458"/>
      <c r="J61" s="458"/>
      <c r="K61" s="458"/>
      <c r="L61" s="458"/>
      <c r="N61" s="458"/>
      <c r="O61" s="458"/>
      <c r="P61" s="458"/>
      <c r="Q61" s="458"/>
      <c r="R61" s="458"/>
      <c r="S61" s="458"/>
      <c r="T61" s="458"/>
      <c r="U61" s="458"/>
    </row>
    <row r="62" spans="2:21">
      <c r="B62" s="465"/>
      <c r="C62" s="458"/>
      <c r="D62" s="458"/>
      <c r="E62" s="458"/>
      <c r="F62" s="458"/>
      <c r="G62" s="458"/>
      <c r="H62" s="458"/>
      <c r="I62" s="458"/>
      <c r="J62" s="458"/>
      <c r="K62" s="458"/>
      <c r="L62" s="458"/>
      <c r="N62" s="458"/>
      <c r="O62" s="458"/>
      <c r="P62" s="458"/>
      <c r="Q62" s="458"/>
      <c r="R62" s="458"/>
      <c r="S62" s="458"/>
      <c r="T62" s="458"/>
      <c r="U62" s="458"/>
    </row>
    <row r="63" spans="2:21">
      <c r="B63" s="465"/>
      <c r="C63" s="458"/>
      <c r="D63" s="458"/>
      <c r="E63" s="458"/>
      <c r="F63" s="458"/>
      <c r="G63" s="458"/>
      <c r="H63" s="458"/>
      <c r="I63" s="458"/>
      <c r="J63" s="458"/>
      <c r="K63" s="458"/>
      <c r="L63" s="458"/>
      <c r="N63" s="458"/>
      <c r="O63" s="458"/>
      <c r="P63" s="458"/>
      <c r="Q63" s="458"/>
      <c r="R63" s="458"/>
      <c r="S63" s="458"/>
      <c r="T63" s="458"/>
      <c r="U63" s="458"/>
    </row>
    <row r="64" spans="2:21">
      <c r="B64" s="465"/>
      <c r="C64" s="458"/>
      <c r="D64" s="458"/>
      <c r="E64" s="458"/>
      <c r="F64" s="458"/>
      <c r="G64" s="458"/>
      <c r="H64" s="458"/>
      <c r="I64" s="458"/>
      <c r="J64" s="458"/>
      <c r="K64" s="458"/>
      <c r="L64" s="458"/>
      <c r="N64" s="458"/>
      <c r="O64" s="458"/>
      <c r="P64" s="458"/>
      <c r="Q64" s="458"/>
      <c r="R64" s="458"/>
      <c r="S64" s="458"/>
      <c r="T64" s="458"/>
      <c r="U64" s="458"/>
    </row>
    <row r="65" spans="2:21">
      <c r="B65" s="465"/>
      <c r="C65" s="458"/>
      <c r="D65" s="458"/>
      <c r="E65" s="458"/>
      <c r="F65" s="458"/>
      <c r="G65" s="458"/>
      <c r="H65" s="458"/>
      <c r="I65" s="458"/>
      <c r="J65" s="458"/>
      <c r="K65" s="458"/>
      <c r="L65" s="458"/>
      <c r="N65" s="458"/>
      <c r="O65" s="458"/>
      <c r="P65" s="458"/>
      <c r="Q65" s="458"/>
      <c r="R65" s="458"/>
      <c r="S65" s="458"/>
      <c r="T65" s="458"/>
      <c r="U65" s="458"/>
    </row>
    <row r="66" spans="2:21">
      <c r="B66" s="465"/>
      <c r="C66" s="458"/>
      <c r="D66" s="458"/>
      <c r="E66" s="458"/>
      <c r="F66" s="458"/>
      <c r="G66" s="458"/>
      <c r="H66" s="458"/>
      <c r="I66" s="458"/>
      <c r="J66" s="458"/>
      <c r="K66" s="458"/>
      <c r="L66" s="458"/>
      <c r="N66" s="458"/>
      <c r="O66" s="458"/>
      <c r="P66" s="458"/>
      <c r="Q66" s="458"/>
      <c r="R66" s="458"/>
      <c r="S66" s="458"/>
      <c r="T66" s="458"/>
      <c r="U66" s="458"/>
    </row>
    <row r="67" spans="2:21">
      <c r="B67" s="465"/>
      <c r="C67" s="458"/>
      <c r="D67" s="458"/>
      <c r="E67" s="458"/>
      <c r="F67" s="458"/>
      <c r="G67" s="458"/>
      <c r="H67" s="458"/>
      <c r="I67" s="458"/>
      <c r="J67" s="458"/>
      <c r="K67" s="458"/>
      <c r="L67" s="458"/>
      <c r="N67" s="458"/>
      <c r="O67" s="458"/>
      <c r="P67" s="458"/>
      <c r="Q67" s="458"/>
      <c r="R67" s="458"/>
      <c r="S67" s="458"/>
      <c r="T67" s="458"/>
      <c r="U67" s="458"/>
    </row>
    <row r="68" spans="2:21">
      <c r="B68" s="465"/>
      <c r="C68" s="458"/>
      <c r="D68" s="458"/>
      <c r="E68" s="458"/>
      <c r="F68" s="458"/>
      <c r="G68" s="458"/>
      <c r="H68" s="458"/>
      <c r="I68" s="458"/>
      <c r="J68" s="458"/>
      <c r="K68" s="458"/>
      <c r="L68" s="458"/>
      <c r="N68" s="458"/>
      <c r="O68" s="458"/>
      <c r="P68" s="458"/>
      <c r="Q68" s="458"/>
      <c r="R68" s="458"/>
      <c r="S68" s="458"/>
      <c r="T68" s="458"/>
      <c r="U68" s="458"/>
    </row>
    <row r="69" spans="2:21">
      <c r="B69" s="465"/>
      <c r="C69" s="458"/>
      <c r="D69" s="458"/>
      <c r="E69" s="458"/>
      <c r="F69" s="458"/>
      <c r="G69" s="458"/>
      <c r="H69" s="458"/>
      <c r="I69" s="458"/>
      <c r="J69" s="458"/>
      <c r="K69" s="458"/>
      <c r="L69" s="458"/>
      <c r="N69" s="458"/>
      <c r="O69" s="458"/>
      <c r="P69" s="458"/>
      <c r="Q69" s="458"/>
      <c r="R69" s="458"/>
      <c r="S69" s="458"/>
      <c r="T69" s="458"/>
      <c r="U69" s="458"/>
    </row>
    <row r="70" spans="2:21">
      <c r="B70" s="465"/>
      <c r="C70" s="458"/>
      <c r="D70" s="458"/>
      <c r="E70" s="458"/>
      <c r="F70" s="458"/>
      <c r="G70" s="458"/>
      <c r="H70" s="458"/>
      <c r="I70" s="458"/>
      <c r="J70" s="458"/>
      <c r="K70" s="458"/>
      <c r="L70" s="458"/>
      <c r="N70" s="458"/>
      <c r="O70" s="458"/>
      <c r="P70" s="458"/>
      <c r="Q70" s="458"/>
      <c r="R70" s="458"/>
      <c r="S70" s="458"/>
      <c r="T70" s="458"/>
      <c r="U70" s="458"/>
    </row>
    <row r="71" spans="2:21">
      <c r="B71" s="465"/>
      <c r="C71" s="458"/>
      <c r="D71" s="458"/>
      <c r="E71" s="458"/>
      <c r="F71" s="458"/>
      <c r="G71" s="458"/>
      <c r="H71" s="458"/>
      <c r="I71" s="458"/>
      <c r="J71" s="458"/>
      <c r="K71" s="458"/>
      <c r="L71" s="458"/>
      <c r="N71" s="458"/>
      <c r="O71" s="458"/>
      <c r="P71" s="458"/>
      <c r="Q71" s="458"/>
      <c r="R71" s="458"/>
      <c r="S71" s="458"/>
      <c r="T71" s="458"/>
      <c r="U71" s="458"/>
    </row>
    <row r="72" spans="2:21">
      <c r="B72" s="465"/>
      <c r="C72" s="458"/>
      <c r="D72" s="458"/>
      <c r="E72" s="458"/>
      <c r="F72" s="458"/>
      <c r="G72" s="458"/>
      <c r="H72" s="458"/>
      <c r="I72" s="458"/>
      <c r="J72" s="458"/>
      <c r="K72" s="458"/>
      <c r="L72" s="458"/>
      <c r="N72" s="458"/>
      <c r="O72" s="458"/>
      <c r="P72" s="458"/>
      <c r="Q72" s="458"/>
      <c r="R72" s="458"/>
      <c r="S72" s="458"/>
      <c r="T72" s="458"/>
      <c r="U72" s="458"/>
    </row>
    <row r="73" spans="2:21">
      <c r="B73" s="466"/>
      <c r="C73" s="458"/>
      <c r="D73" s="458"/>
      <c r="E73" s="458"/>
      <c r="F73" s="458"/>
      <c r="G73" s="458"/>
      <c r="H73" s="458"/>
      <c r="I73" s="458"/>
      <c r="J73" s="458"/>
      <c r="K73" s="458"/>
      <c r="L73" s="458"/>
      <c r="N73" s="458"/>
      <c r="O73" s="458"/>
      <c r="P73" s="458"/>
      <c r="Q73" s="458"/>
      <c r="R73" s="458"/>
      <c r="S73" s="458"/>
      <c r="T73" s="458"/>
      <c r="U73" s="458"/>
    </row>
    <row r="74" spans="2:21">
      <c r="B74" s="466"/>
      <c r="C74" s="458"/>
      <c r="D74" s="458"/>
      <c r="E74" s="458"/>
      <c r="F74" s="458"/>
      <c r="G74" s="458"/>
      <c r="H74" s="458"/>
      <c r="I74" s="458"/>
      <c r="J74" s="458"/>
      <c r="K74" s="458"/>
      <c r="L74" s="458"/>
      <c r="N74" s="458"/>
      <c r="O74" s="458"/>
      <c r="P74" s="458"/>
      <c r="Q74" s="458"/>
      <c r="R74" s="458"/>
      <c r="S74" s="458"/>
      <c r="T74" s="458"/>
      <c r="U74" s="458"/>
    </row>
    <row r="75" spans="2:21">
      <c r="B75" s="466"/>
      <c r="C75" s="458"/>
      <c r="D75" s="458"/>
      <c r="E75" s="458"/>
      <c r="F75" s="458"/>
      <c r="G75" s="458"/>
      <c r="H75" s="458"/>
      <c r="I75" s="458"/>
      <c r="J75" s="458"/>
      <c r="K75" s="458"/>
      <c r="L75" s="458"/>
      <c r="N75" s="458"/>
      <c r="O75" s="458"/>
      <c r="P75" s="458"/>
      <c r="Q75" s="458"/>
      <c r="R75" s="458"/>
      <c r="S75" s="458"/>
      <c r="T75" s="458"/>
      <c r="U75" s="458"/>
    </row>
    <row r="76" spans="2:21">
      <c r="B76" s="466"/>
      <c r="C76" s="458"/>
      <c r="D76" s="458"/>
      <c r="E76" s="458"/>
      <c r="F76" s="458"/>
      <c r="G76" s="458"/>
      <c r="H76" s="458"/>
      <c r="I76" s="458"/>
      <c r="J76" s="458"/>
      <c r="K76" s="458"/>
      <c r="L76" s="458"/>
      <c r="N76" s="458"/>
      <c r="O76" s="458"/>
      <c r="P76" s="458"/>
      <c r="Q76" s="458"/>
      <c r="R76" s="458"/>
      <c r="S76" s="458"/>
      <c r="T76" s="458"/>
      <c r="U76" s="458"/>
    </row>
    <row r="77" spans="2:21">
      <c r="B77" s="466"/>
      <c r="C77" s="458"/>
      <c r="D77" s="458"/>
      <c r="E77" s="458"/>
      <c r="F77" s="458"/>
      <c r="G77" s="458"/>
      <c r="H77" s="458"/>
      <c r="I77" s="458"/>
      <c r="J77" s="458"/>
      <c r="K77" s="458"/>
      <c r="L77" s="458"/>
      <c r="N77" s="458"/>
      <c r="O77" s="458"/>
      <c r="P77" s="458"/>
      <c r="Q77" s="458"/>
      <c r="R77" s="458"/>
      <c r="S77" s="458"/>
      <c r="T77" s="458"/>
      <c r="U77" s="458"/>
    </row>
    <row r="78" spans="2:21">
      <c r="B78" s="466"/>
      <c r="C78" s="458"/>
      <c r="D78" s="458"/>
      <c r="E78" s="458"/>
      <c r="F78" s="458"/>
      <c r="G78" s="458"/>
      <c r="H78" s="458"/>
      <c r="I78" s="458"/>
      <c r="J78" s="458"/>
      <c r="K78" s="458"/>
      <c r="L78" s="458"/>
      <c r="N78" s="458"/>
      <c r="O78" s="458"/>
      <c r="P78" s="458"/>
      <c r="Q78" s="458"/>
      <c r="R78" s="458"/>
      <c r="S78" s="458"/>
      <c r="T78" s="458"/>
      <c r="U78" s="458"/>
    </row>
    <row r="79" spans="2:21">
      <c r="B79" s="466"/>
      <c r="C79" s="458"/>
      <c r="D79" s="458"/>
      <c r="E79" s="458"/>
      <c r="F79" s="458"/>
      <c r="G79" s="458"/>
      <c r="H79" s="458"/>
      <c r="I79" s="458"/>
      <c r="J79" s="458"/>
      <c r="K79" s="458"/>
      <c r="L79" s="458"/>
      <c r="N79" s="458"/>
      <c r="O79" s="458"/>
      <c r="P79" s="458"/>
      <c r="Q79" s="458"/>
      <c r="R79" s="458"/>
      <c r="S79" s="458"/>
      <c r="T79" s="458"/>
      <c r="U79" s="458"/>
    </row>
    <row r="80" spans="2:21">
      <c r="B80" s="466"/>
      <c r="C80" s="458"/>
      <c r="D80" s="458"/>
      <c r="E80" s="458"/>
      <c r="F80" s="458"/>
      <c r="G80" s="458"/>
      <c r="H80" s="458"/>
      <c r="I80" s="458"/>
      <c r="J80" s="458"/>
      <c r="K80" s="458"/>
      <c r="L80" s="458"/>
      <c r="N80" s="458"/>
      <c r="O80" s="458"/>
      <c r="P80" s="458"/>
      <c r="Q80" s="458"/>
      <c r="R80" s="458"/>
      <c r="S80" s="458"/>
      <c r="T80" s="458"/>
      <c r="U80" s="458"/>
    </row>
    <row r="81" spans="2:21">
      <c r="B81" s="466"/>
      <c r="C81" s="458"/>
      <c r="D81" s="458"/>
      <c r="E81" s="458"/>
      <c r="F81" s="458"/>
      <c r="G81" s="458"/>
      <c r="H81" s="458"/>
      <c r="I81" s="458"/>
      <c r="J81" s="458"/>
      <c r="K81" s="458"/>
      <c r="L81" s="458"/>
      <c r="N81" s="458"/>
      <c r="O81" s="458"/>
      <c r="P81" s="458"/>
      <c r="Q81" s="458"/>
      <c r="R81" s="458"/>
      <c r="S81" s="458"/>
      <c r="T81" s="458"/>
      <c r="U81" s="458"/>
    </row>
    <row r="82" spans="2:21">
      <c r="B82" s="466"/>
      <c r="C82" s="458"/>
      <c r="D82" s="458"/>
      <c r="E82" s="458"/>
      <c r="F82" s="458"/>
      <c r="G82" s="458"/>
      <c r="H82" s="458"/>
      <c r="I82" s="458"/>
      <c r="J82" s="458"/>
      <c r="K82" s="458"/>
      <c r="L82" s="458"/>
      <c r="N82" s="458"/>
      <c r="O82" s="458"/>
      <c r="P82" s="458"/>
      <c r="Q82" s="458"/>
      <c r="R82" s="458"/>
      <c r="S82" s="458"/>
      <c r="T82" s="458"/>
      <c r="U82" s="458"/>
    </row>
    <row r="83" spans="2:21">
      <c r="B83" s="466"/>
      <c r="C83" s="458"/>
      <c r="D83" s="458"/>
      <c r="E83" s="458"/>
      <c r="F83" s="458"/>
      <c r="G83" s="458"/>
      <c r="H83" s="458"/>
      <c r="I83" s="458"/>
      <c r="J83" s="458"/>
      <c r="K83" s="458"/>
      <c r="L83" s="458"/>
      <c r="N83" s="458"/>
      <c r="O83" s="458"/>
      <c r="P83" s="458"/>
      <c r="Q83" s="458"/>
      <c r="R83" s="458"/>
      <c r="S83" s="458"/>
      <c r="T83" s="458"/>
      <c r="U83" s="458"/>
    </row>
    <row r="84" spans="2:21">
      <c r="B84" s="466"/>
      <c r="C84" s="458"/>
      <c r="D84" s="458"/>
      <c r="E84" s="458"/>
      <c r="F84" s="458"/>
      <c r="G84" s="458"/>
      <c r="H84" s="458"/>
      <c r="I84" s="458"/>
      <c r="J84" s="458"/>
      <c r="K84" s="458"/>
      <c r="L84" s="458"/>
      <c r="N84" s="458"/>
      <c r="O84" s="458"/>
      <c r="P84" s="458"/>
      <c r="Q84" s="458"/>
      <c r="R84" s="458"/>
      <c r="S84" s="458"/>
      <c r="T84" s="458"/>
      <c r="U84" s="458"/>
    </row>
    <row r="85" spans="2:21">
      <c r="B85" s="466"/>
      <c r="C85" s="458"/>
      <c r="D85" s="458"/>
      <c r="E85" s="458"/>
      <c r="F85" s="458"/>
      <c r="G85" s="458"/>
      <c r="H85" s="458"/>
      <c r="I85" s="458"/>
      <c r="J85" s="458"/>
      <c r="K85" s="458"/>
      <c r="L85" s="458"/>
      <c r="N85" s="458"/>
      <c r="O85" s="458"/>
      <c r="P85" s="458"/>
      <c r="Q85" s="458"/>
      <c r="R85" s="458"/>
      <c r="S85" s="458"/>
      <c r="T85" s="458"/>
      <c r="U85" s="458"/>
    </row>
    <row r="86" spans="2:21">
      <c r="B86" s="466"/>
      <c r="C86" s="458"/>
      <c r="D86" s="458"/>
      <c r="E86" s="458"/>
      <c r="F86" s="458"/>
      <c r="G86" s="458"/>
      <c r="H86" s="458"/>
      <c r="I86" s="458"/>
      <c r="J86" s="458"/>
      <c r="K86" s="458"/>
      <c r="L86" s="458"/>
      <c r="N86" s="458"/>
      <c r="O86" s="458"/>
      <c r="P86" s="458"/>
      <c r="Q86" s="458"/>
      <c r="R86" s="458"/>
      <c r="S86" s="458"/>
      <c r="T86" s="458"/>
      <c r="U86" s="458"/>
    </row>
    <row r="87" spans="2:21">
      <c r="B87" s="466"/>
      <c r="C87" s="458"/>
      <c r="D87" s="458"/>
      <c r="E87" s="458"/>
      <c r="F87" s="458"/>
      <c r="G87" s="458"/>
      <c r="H87" s="458"/>
      <c r="I87" s="458"/>
      <c r="J87" s="458"/>
      <c r="K87" s="458"/>
      <c r="L87" s="458"/>
      <c r="N87" s="458"/>
      <c r="O87" s="458"/>
      <c r="P87" s="458"/>
      <c r="Q87" s="458"/>
      <c r="R87" s="458"/>
      <c r="S87" s="458"/>
      <c r="T87" s="458"/>
      <c r="U87" s="458"/>
    </row>
    <row r="88" spans="2:21">
      <c r="B88" s="466"/>
      <c r="C88" s="458"/>
      <c r="D88" s="458"/>
      <c r="E88" s="458"/>
      <c r="F88" s="458"/>
      <c r="G88" s="458"/>
      <c r="H88" s="458"/>
      <c r="I88" s="458"/>
      <c r="J88" s="458"/>
      <c r="K88" s="458"/>
      <c r="L88" s="458"/>
      <c r="N88" s="458"/>
      <c r="O88" s="458"/>
      <c r="P88" s="458"/>
      <c r="Q88" s="458"/>
      <c r="R88" s="458"/>
      <c r="S88" s="458"/>
      <c r="T88" s="458"/>
      <c r="U88" s="458"/>
    </row>
    <row r="89" spans="2:21">
      <c r="B89" s="466"/>
      <c r="C89" s="458"/>
      <c r="D89" s="458"/>
      <c r="E89" s="458"/>
      <c r="F89" s="458"/>
      <c r="G89" s="458"/>
      <c r="H89" s="458"/>
      <c r="I89" s="458"/>
      <c r="J89" s="458"/>
      <c r="K89" s="458"/>
      <c r="L89" s="458"/>
      <c r="N89" s="458"/>
      <c r="O89" s="458"/>
      <c r="P89" s="458"/>
      <c r="Q89" s="458"/>
      <c r="R89" s="458"/>
      <c r="S89" s="458"/>
      <c r="T89" s="458"/>
      <c r="U89" s="458"/>
    </row>
    <row r="90" spans="2:21">
      <c r="B90" s="466"/>
      <c r="C90" s="458"/>
      <c r="D90" s="458"/>
      <c r="E90" s="458"/>
      <c r="F90" s="458"/>
      <c r="G90" s="458"/>
      <c r="H90" s="458"/>
      <c r="I90" s="458"/>
      <c r="J90" s="458"/>
      <c r="K90" s="458"/>
      <c r="L90" s="458"/>
      <c r="N90" s="458"/>
      <c r="O90" s="458"/>
      <c r="P90" s="458"/>
      <c r="Q90" s="458"/>
      <c r="R90" s="458"/>
      <c r="S90" s="458"/>
      <c r="T90" s="458"/>
      <c r="U90" s="458"/>
    </row>
    <row r="91" spans="2:21">
      <c r="B91" s="466"/>
      <c r="C91" s="458"/>
      <c r="D91" s="458"/>
      <c r="E91" s="458"/>
      <c r="F91" s="458"/>
      <c r="G91" s="458"/>
      <c r="H91" s="458"/>
      <c r="I91" s="458"/>
      <c r="J91" s="458"/>
      <c r="K91" s="458"/>
      <c r="L91" s="458"/>
      <c r="N91" s="458"/>
      <c r="O91" s="458"/>
      <c r="P91" s="458"/>
      <c r="Q91" s="458"/>
      <c r="R91" s="458"/>
      <c r="S91" s="458"/>
      <c r="T91" s="458"/>
      <c r="U91" s="458"/>
    </row>
    <row r="92" spans="2:21">
      <c r="B92" s="466"/>
      <c r="C92" s="458"/>
      <c r="D92" s="458"/>
      <c r="E92" s="458"/>
      <c r="F92" s="458"/>
      <c r="G92" s="458"/>
      <c r="H92" s="458"/>
      <c r="I92" s="458"/>
      <c r="J92" s="458"/>
      <c r="K92" s="458"/>
      <c r="L92" s="458"/>
      <c r="N92" s="458"/>
      <c r="O92" s="458"/>
      <c r="P92" s="458"/>
      <c r="Q92" s="458"/>
      <c r="R92" s="458"/>
      <c r="S92" s="458"/>
      <c r="T92" s="458"/>
      <c r="U92" s="458"/>
    </row>
    <row r="93" spans="2:21">
      <c r="B93" s="466"/>
      <c r="C93" s="458"/>
      <c r="D93" s="458"/>
      <c r="E93" s="458"/>
      <c r="F93" s="458"/>
      <c r="G93" s="458"/>
      <c r="H93" s="458"/>
      <c r="I93" s="458"/>
      <c r="J93" s="458"/>
      <c r="K93" s="458"/>
      <c r="L93" s="458"/>
      <c r="N93" s="458"/>
      <c r="O93" s="458"/>
      <c r="P93" s="458"/>
      <c r="Q93" s="458"/>
      <c r="R93" s="458"/>
      <c r="S93" s="458"/>
      <c r="T93" s="458"/>
      <c r="U93" s="458"/>
    </row>
    <row r="94" spans="2:21">
      <c r="B94" s="466"/>
      <c r="C94" s="458"/>
      <c r="D94" s="458"/>
      <c r="E94" s="458"/>
      <c r="F94" s="458"/>
      <c r="G94" s="458"/>
      <c r="H94" s="458"/>
      <c r="I94" s="458"/>
      <c r="J94" s="458"/>
      <c r="K94" s="458"/>
      <c r="L94" s="458"/>
      <c r="N94" s="458"/>
      <c r="O94" s="458"/>
      <c r="P94" s="458"/>
      <c r="Q94" s="458"/>
      <c r="R94" s="458"/>
      <c r="S94" s="458"/>
      <c r="T94" s="458"/>
      <c r="U94" s="458"/>
    </row>
    <row r="95" spans="2:21">
      <c r="B95" s="466"/>
      <c r="C95" s="458"/>
      <c r="D95" s="458"/>
      <c r="E95" s="458"/>
      <c r="F95" s="458"/>
      <c r="G95" s="458"/>
      <c r="H95" s="458"/>
      <c r="I95" s="458"/>
      <c r="J95" s="458"/>
      <c r="K95" s="458"/>
      <c r="L95" s="458"/>
      <c r="N95" s="458"/>
      <c r="O95" s="458"/>
      <c r="P95" s="458"/>
      <c r="Q95" s="458"/>
      <c r="R95" s="458"/>
      <c r="S95" s="458"/>
      <c r="T95" s="458"/>
      <c r="U95" s="458"/>
    </row>
    <row r="96" spans="2:21">
      <c r="B96" s="466"/>
      <c r="C96" s="458"/>
      <c r="D96" s="458"/>
      <c r="E96" s="458"/>
      <c r="F96" s="458"/>
      <c r="G96" s="458"/>
      <c r="H96" s="458"/>
      <c r="I96" s="458"/>
      <c r="J96" s="458"/>
      <c r="K96" s="458"/>
      <c r="L96" s="458"/>
      <c r="N96" s="458"/>
      <c r="O96" s="458"/>
      <c r="P96" s="458"/>
      <c r="Q96" s="458"/>
      <c r="R96" s="458"/>
      <c r="S96" s="458"/>
      <c r="T96" s="458"/>
      <c r="U96" s="458"/>
    </row>
    <row r="97" spans="2:21">
      <c r="B97" s="466"/>
      <c r="C97" s="458"/>
      <c r="D97" s="458"/>
      <c r="E97" s="458"/>
      <c r="F97" s="458"/>
      <c r="G97" s="458"/>
      <c r="H97" s="458"/>
      <c r="I97" s="458"/>
      <c r="J97" s="458"/>
      <c r="K97" s="458"/>
      <c r="L97" s="458"/>
      <c r="N97" s="458"/>
      <c r="O97" s="458"/>
      <c r="P97" s="458"/>
      <c r="Q97" s="458"/>
      <c r="R97" s="458"/>
      <c r="S97" s="458"/>
      <c r="T97" s="458"/>
      <c r="U97" s="458"/>
    </row>
    <row r="98" spans="2:21">
      <c r="B98" s="466"/>
      <c r="C98" s="458"/>
      <c r="D98" s="458"/>
      <c r="E98" s="458"/>
      <c r="F98" s="458"/>
      <c r="G98" s="458"/>
      <c r="H98" s="458"/>
      <c r="I98" s="458"/>
      <c r="J98" s="458"/>
      <c r="K98" s="458"/>
      <c r="L98" s="458"/>
      <c r="N98" s="458"/>
      <c r="O98" s="458"/>
      <c r="P98" s="458"/>
      <c r="Q98" s="458"/>
      <c r="R98" s="458"/>
      <c r="S98" s="458"/>
      <c r="T98" s="458"/>
      <c r="U98" s="458"/>
    </row>
    <row r="99" spans="2:21">
      <c r="B99" s="466"/>
      <c r="C99" s="458"/>
      <c r="D99" s="458"/>
      <c r="E99" s="458"/>
      <c r="F99" s="458"/>
      <c r="G99" s="458"/>
      <c r="H99" s="458"/>
      <c r="I99" s="458"/>
      <c r="J99" s="458"/>
      <c r="K99" s="458"/>
      <c r="L99" s="458"/>
      <c r="N99" s="458"/>
      <c r="O99" s="458"/>
      <c r="P99" s="458"/>
      <c r="Q99" s="458"/>
      <c r="R99" s="458"/>
      <c r="S99" s="458"/>
      <c r="T99" s="458"/>
      <c r="U99" s="458"/>
    </row>
    <row r="100" spans="2:21">
      <c r="B100" s="466"/>
      <c r="C100" s="458"/>
      <c r="D100" s="458"/>
      <c r="E100" s="458"/>
      <c r="F100" s="458"/>
      <c r="G100" s="458"/>
      <c r="H100" s="458"/>
      <c r="I100" s="458"/>
      <c r="J100" s="458"/>
      <c r="K100" s="458"/>
      <c r="L100" s="458"/>
      <c r="N100" s="458"/>
      <c r="O100" s="458"/>
      <c r="P100" s="458"/>
      <c r="Q100" s="458"/>
      <c r="R100" s="458"/>
      <c r="S100" s="458"/>
      <c r="T100" s="458"/>
      <c r="U100" s="458"/>
    </row>
    <row r="101" spans="2:21">
      <c r="B101" s="466"/>
      <c r="C101" s="458"/>
      <c r="D101" s="458"/>
      <c r="E101" s="458"/>
      <c r="F101" s="458"/>
      <c r="G101" s="458"/>
      <c r="H101" s="458"/>
      <c r="I101" s="458"/>
      <c r="J101" s="458"/>
      <c r="K101" s="458"/>
      <c r="L101" s="458"/>
      <c r="N101" s="458"/>
      <c r="O101" s="458"/>
      <c r="P101" s="458"/>
      <c r="Q101" s="458"/>
      <c r="R101" s="458"/>
      <c r="S101" s="458"/>
      <c r="T101" s="458"/>
      <c r="U101" s="458"/>
    </row>
    <row r="102" spans="2:21">
      <c r="B102" s="466"/>
      <c r="C102" s="458"/>
      <c r="D102" s="458"/>
      <c r="E102" s="458"/>
      <c r="F102" s="458"/>
      <c r="G102" s="458"/>
      <c r="H102" s="458"/>
      <c r="I102" s="458"/>
      <c r="J102" s="458"/>
      <c r="K102" s="458"/>
      <c r="L102" s="458"/>
      <c r="N102" s="458"/>
      <c r="O102" s="458"/>
      <c r="P102" s="458"/>
      <c r="Q102" s="458"/>
      <c r="R102" s="458"/>
      <c r="S102" s="458"/>
      <c r="T102" s="458"/>
      <c r="U102" s="458"/>
    </row>
    <row r="103" spans="2:21">
      <c r="B103" s="466"/>
      <c r="C103" s="458"/>
      <c r="D103" s="458"/>
      <c r="E103" s="458"/>
      <c r="F103" s="458"/>
      <c r="G103" s="458"/>
      <c r="H103" s="458"/>
      <c r="I103" s="458"/>
      <c r="J103" s="458"/>
      <c r="K103" s="458"/>
      <c r="L103" s="458"/>
      <c r="N103" s="458"/>
      <c r="O103" s="458"/>
      <c r="P103" s="458"/>
      <c r="Q103" s="458"/>
      <c r="R103" s="458"/>
      <c r="S103" s="458"/>
      <c r="T103" s="458"/>
      <c r="U103" s="458"/>
    </row>
    <row r="104" spans="2:21">
      <c r="B104" s="466"/>
      <c r="C104" s="458"/>
      <c r="D104" s="458"/>
      <c r="E104" s="458"/>
      <c r="F104" s="458"/>
      <c r="G104" s="458"/>
      <c r="H104" s="458"/>
      <c r="I104" s="458"/>
      <c r="J104" s="458"/>
      <c r="K104" s="458"/>
      <c r="L104" s="458"/>
      <c r="N104" s="458"/>
      <c r="O104" s="458"/>
      <c r="P104" s="458"/>
      <c r="Q104" s="458"/>
      <c r="R104" s="458"/>
      <c r="S104" s="458"/>
      <c r="T104" s="458"/>
      <c r="U104" s="458"/>
    </row>
    <row r="105" spans="2:21">
      <c r="B105" s="466"/>
      <c r="C105" s="458"/>
      <c r="D105" s="458"/>
      <c r="E105" s="458"/>
      <c r="F105" s="458"/>
      <c r="G105" s="458"/>
      <c r="H105" s="458"/>
      <c r="I105" s="458"/>
      <c r="J105" s="458"/>
      <c r="K105" s="458"/>
      <c r="L105" s="458"/>
      <c r="N105" s="458"/>
      <c r="O105" s="458"/>
      <c r="P105" s="458"/>
      <c r="Q105" s="458"/>
      <c r="R105" s="458"/>
      <c r="S105" s="458"/>
      <c r="T105" s="458"/>
      <c r="U105" s="458"/>
    </row>
    <row r="106" spans="2:21">
      <c r="B106" s="466"/>
      <c r="C106" s="458"/>
      <c r="D106" s="458"/>
      <c r="E106" s="458"/>
      <c r="F106" s="458"/>
      <c r="G106" s="458"/>
      <c r="H106" s="458"/>
      <c r="I106" s="458"/>
      <c r="J106" s="458"/>
      <c r="K106" s="458"/>
      <c r="L106" s="458"/>
      <c r="N106" s="458"/>
      <c r="O106" s="458"/>
      <c r="P106" s="458"/>
      <c r="Q106" s="458"/>
      <c r="R106" s="458"/>
      <c r="S106" s="458"/>
      <c r="T106" s="458"/>
      <c r="U106" s="458"/>
    </row>
    <row r="107" spans="2:21">
      <c r="B107" s="466"/>
      <c r="C107" s="458"/>
      <c r="D107" s="458"/>
      <c r="E107" s="458"/>
      <c r="F107" s="458"/>
      <c r="G107" s="458"/>
      <c r="H107" s="458"/>
      <c r="I107" s="458"/>
      <c r="J107" s="458"/>
      <c r="K107" s="458"/>
      <c r="L107" s="458"/>
      <c r="N107" s="458"/>
      <c r="O107" s="458"/>
      <c r="P107" s="458"/>
      <c r="Q107" s="458"/>
      <c r="R107" s="458"/>
      <c r="S107" s="458"/>
      <c r="T107" s="458"/>
      <c r="U107" s="458"/>
    </row>
    <row r="108" spans="2:21">
      <c r="B108" s="466"/>
      <c r="C108" s="458"/>
      <c r="D108" s="458"/>
      <c r="E108" s="458"/>
      <c r="F108" s="458"/>
      <c r="G108" s="458"/>
      <c r="H108" s="458"/>
      <c r="I108" s="458"/>
      <c r="J108" s="458"/>
      <c r="K108" s="458"/>
      <c r="L108" s="458"/>
      <c r="N108" s="458"/>
      <c r="O108" s="458"/>
      <c r="P108" s="458"/>
      <c r="Q108" s="458"/>
      <c r="R108" s="458"/>
      <c r="S108" s="458"/>
      <c r="T108" s="458"/>
      <c r="U108" s="458"/>
    </row>
    <row r="109" spans="2:21">
      <c r="B109" s="466"/>
      <c r="C109" s="458"/>
      <c r="D109" s="458"/>
      <c r="E109" s="458"/>
      <c r="F109" s="458"/>
      <c r="G109" s="458"/>
      <c r="H109" s="458"/>
      <c r="I109" s="458"/>
      <c r="J109" s="458"/>
      <c r="K109" s="458"/>
      <c r="L109" s="458"/>
      <c r="N109" s="458"/>
      <c r="O109" s="458"/>
      <c r="P109" s="458"/>
      <c r="Q109" s="458"/>
      <c r="R109" s="458"/>
      <c r="S109" s="458"/>
      <c r="T109" s="458"/>
      <c r="U109" s="458"/>
    </row>
    <row r="110" spans="2:21">
      <c r="B110" s="466"/>
      <c r="C110" s="458"/>
      <c r="D110" s="458"/>
      <c r="E110" s="458"/>
      <c r="F110" s="458"/>
      <c r="G110" s="458"/>
      <c r="H110" s="458"/>
      <c r="I110" s="458"/>
      <c r="J110" s="458"/>
      <c r="K110" s="458"/>
      <c r="L110" s="458"/>
      <c r="N110" s="458"/>
      <c r="O110" s="458"/>
      <c r="P110" s="458"/>
      <c r="Q110" s="458"/>
      <c r="R110" s="458"/>
      <c r="S110" s="458"/>
      <c r="T110" s="458"/>
      <c r="U110" s="458"/>
    </row>
    <row r="111" spans="2:21">
      <c r="B111" s="466"/>
      <c r="C111" s="458"/>
      <c r="D111" s="458"/>
      <c r="E111" s="458"/>
      <c r="F111" s="458"/>
      <c r="G111" s="458"/>
      <c r="H111" s="458"/>
      <c r="I111" s="458"/>
      <c r="J111" s="458"/>
      <c r="K111" s="458"/>
      <c r="L111" s="458"/>
      <c r="N111" s="458"/>
      <c r="O111" s="458"/>
      <c r="P111" s="458"/>
      <c r="Q111" s="458"/>
      <c r="R111" s="458"/>
      <c r="S111" s="458"/>
      <c r="T111" s="458"/>
      <c r="U111" s="458"/>
    </row>
    <row r="112" spans="2:21">
      <c r="B112" s="466"/>
      <c r="C112" s="458"/>
      <c r="D112" s="458"/>
      <c r="E112" s="458"/>
      <c r="F112" s="458"/>
      <c r="G112" s="458"/>
      <c r="H112" s="458"/>
      <c r="I112" s="458"/>
      <c r="J112" s="458"/>
      <c r="K112" s="458"/>
      <c r="L112" s="458"/>
      <c r="N112" s="458"/>
      <c r="O112" s="458"/>
      <c r="P112" s="458"/>
      <c r="Q112" s="458"/>
      <c r="R112" s="458"/>
      <c r="S112" s="458"/>
      <c r="T112" s="458"/>
      <c r="U112" s="458"/>
    </row>
    <row r="113" spans="2:21">
      <c r="B113" s="466"/>
      <c r="C113" s="458"/>
      <c r="D113" s="458"/>
      <c r="E113" s="458"/>
      <c r="F113" s="458"/>
      <c r="G113" s="458"/>
      <c r="H113" s="458"/>
      <c r="I113" s="458"/>
      <c r="J113" s="458"/>
      <c r="K113" s="458"/>
      <c r="L113" s="458"/>
      <c r="N113" s="458"/>
      <c r="O113" s="458"/>
      <c r="P113" s="458"/>
      <c r="Q113" s="458"/>
      <c r="R113" s="458"/>
      <c r="S113" s="458"/>
      <c r="T113" s="458"/>
      <c r="U113" s="458"/>
    </row>
    <row r="114" spans="2:21">
      <c r="B114" s="466"/>
      <c r="C114" s="458"/>
      <c r="D114" s="458"/>
      <c r="E114" s="458"/>
      <c r="F114" s="458"/>
      <c r="G114" s="458"/>
      <c r="H114" s="458"/>
      <c r="I114" s="458"/>
      <c r="J114" s="458"/>
      <c r="K114" s="458"/>
      <c r="L114" s="458"/>
      <c r="N114" s="458"/>
      <c r="O114" s="458"/>
      <c r="P114" s="458"/>
      <c r="Q114" s="458"/>
      <c r="R114" s="458"/>
      <c r="S114" s="458"/>
      <c r="T114" s="458"/>
      <c r="U114" s="458"/>
    </row>
    <row r="115" spans="2:21">
      <c r="B115" s="466"/>
      <c r="C115" s="458"/>
      <c r="D115" s="458"/>
      <c r="E115" s="458"/>
      <c r="F115" s="458"/>
      <c r="G115" s="458"/>
      <c r="H115" s="458"/>
      <c r="I115" s="458"/>
      <c r="J115" s="458"/>
      <c r="K115" s="458"/>
      <c r="L115" s="458"/>
      <c r="N115" s="458"/>
      <c r="O115" s="458"/>
      <c r="P115" s="458"/>
      <c r="Q115" s="458"/>
      <c r="R115" s="458"/>
      <c r="S115" s="458"/>
      <c r="T115" s="458"/>
      <c r="U115" s="458"/>
    </row>
    <row r="116" spans="2:21">
      <c r="B116" s="466"/>
      <c r="C116" s="458"/>
      <c r="D116" s="458"/>
      <c r="E116" s="458"/>
      <c r="F116" s="458"/>
      <c r="G116" s="458"/>
      <c r="H116" s="458"/>
      <c r="I116" s="458"/>
      <c r="J116" s="458"/>
      <c r="K116" s="458"/>
      <c r="L116" s="458"/>
      <c r="N116" s="458"/>
      <c r="O116" s="458"/>
      <c r="P116" s="458"/>
      <c r="Q116" s="458"/>
      <c r="R116" s="458"/>
      <c r="S116" s="458"/>
      <c r="T116" s="458"/>
      <c r="U116" s="458"/>
    </row>
    <row r="117" spans="2:21">
      <c r="B117" s="466"/>
      <c r="C117" s="458"/>
      <c r="D117" s="458"/>
      <c r="E117" s="458"/>
      <c r="F117" s="458"/>
      <c r="G117" s="458"/>
      <c r="H117" s="458"/>
      <c r="I117" s="458"/>
      <c r="J117" s="458"/>
      <c r="K117" s="458"/>
      <c r="L117" s="458"/>
      <c r="N117" s="458"/>
      <c r="O117" s="458"/>
      <c r="P117" s="458"/>
      <c r="Q117" s="458"/>
      <c r="R117" s="458"/>
      <c r="S117" s="458"/>
      <c r="T117" s="458"/>
      <c r="U117" s="458"/>
    </row>
    <row r="118" spans="2:21">
      <c r="B118" s="466"/>
      <c r="C118" s="458"/>
      <c r="D118" s="458"/>
      <c r="E118" s="458"/>
      <c r="F118" s="458"/>
      <c r="G118" s="458"/>
      <c r="H118" s="458"/>
      <c r="I118" s="458"/>
      <c r="J118" s="458"/>
      <c r="K118" s="458"/>
      <c r="L118" s="458"/>
      <c r="N118" s="458"/>
      <c r="O118" s="458"/>
      <c r="P118" s="458"/>
      <c r="Q118" s="458"/>
      <c r="R118" s="458"/>
      <c r="S118" s="458"/>
      <c r="T118" s="458"/>
      <c r="U118" s="458"/>
    </row>
    <row r="119" spans="2:21">
      <c r="B119" s="466"/>
      <c r="C119" s="458"/>
      <c r="D119" s="458"/>
      <c r="E119" s="458"/>
      <c r="F119" s="458"/>
      <c r="G119" s="458"/>
      <c r="H119" s="458"/>
      <c r="I119" s="458"/>
      <c r="J119" s="458"/>
      <c r="K119" s="458"/>
      <c r="L119" s="458"/>
      <c r="N119" s="458"/>
      <c r="O119" s="458"/>
      <c r="P119" s="458"/>
      <c r="Q119" s="458"/>
      <c r="R119" s="458"/>
      <c r="S119" s="458"/>
      <c r="T119" s="458"/>
      <c r="U119" s="458"/>
    </row>
    <row r="120" spans="2:21">
      <c r="B120" s="466"/>
      <c r="C120" s="458"/>
      <c r="D120" s="458"/>
      <c r="E120" s="458"/>
      <c r="F120" s="458"/>
      <c r="G120" s="458"/>
      <c r="H120" s="458"/>
      <c r="I120" s="458"/>
      <c r="J120" s="458"/>
      <c r="K120" s="458"/>
      <c r="L120" s="458"/>
      <c r="N120" s="458"/>
      <c r="O120" s="458"/>
      <c r="P120" s="458"/>
      <c r="Q120" s="458"/>
      <c r="R120" s="458"/>
      <c r="S120" s="458"/>
      <c r="T120" s="458"/>
      <c r="U120" s="458"/>
    </row>
    <row r="121" spans="2:21">
      <c r="B121" s="466"/>
      <c r="C121" s="458"/>
      <c r="D121" s="458"/>
      <c r="E121" s="458"/>
      <c r="F121" s="458"/>
      <c r="G121" s="458"/>
      <c r="H121" s="458"/>
      <c r="I121" s="458"/>
      <c r="J121" s="458"/>
      <c r="K121" s="458"/>
      <c r="L121" s="458"/>
      <c r="N121" s="458"/>
      <c r="O121" s="458"/>
      <c r="P121" s="458"/>
      <c r="Q121" s="458"/>
      <c r="R121" s="458"/>
      <c r="S121" s="458"/>
      <c r="T121" s="458"/>
      <c r="U121" s="458"/>
    </row>
    <row r="122" spans="2:21">
      <c r="B122" s="466"/>
      <c r="C122" s="458"/>
      <c r="D122" s="458"/>
      <c r="E122" s="458"/>
      <c r="F122" s="458"/>
      <c r="G122" s="458"/>
      <c r="H122" s="458"/>
      <c r="I122" s="458"/>
      <c r="J122" s="458"/>
      <c r="K122" s="458"/>
      <c r="L122" s="458"/>
      <c r="N122" s="458"/>
      <c r="O122" s="458"/>
      <c r="P122" s="458"/>
      <c r="Q122" s="458"/>
      <c r="R122" s="458"/>
      <c r="S122" s="458"/>
      <c r="T122" s="458"/>
      <c r="U122" s="458"/>
    </row>
    <row r="123" spans="2:21">
      <c r="B123" s="466"/>
      <c r="C123" s="458"/>
      <c r="D123" s="458"/>
      <c r="E123" s="458"/>
      <c r="F123" s="458"/>
      <c r="G123" s="458"/>
      <c r="H123" s="458"/>
      <c r="I123" s="458"/>
      <c r="J123" s="458"/>
      <c r="K123" s="458"/>
      <c r="L123" s="458"/>
      <c r="N123" s="458"/>
      <c r="O123" s="458"/>
      <c r="P123" s="458"/>
      <c r="Q123" s="458"/>
      <c r="R123" s="458"/>
      <c r="S123" s="458"/>
      <c r="T123" s="458"/>
      <c r="U123" s="458"/>
    </row>
    <row r="124" spans="2:21">
      <c r="B124" s="466"/>
      <c r="C124" s="458"/>
      <c r="D124" s="458"/>
      <c r="E124" s="458"/>
      <c r="F124" s="458"/>
      <c r="G124" s="458"/>
      <c r="H124" s="458"/>
      <c r="I124" s="458"/>
      <c r="J124" s="458"/>
      <c r="K124" s="458"/>
      <c r="L124" s="458"/>
      <c r="N124" s="458"/>
      <c r="O124" s="458"/>
      <c r="P124" s="458"/>
      <c r="Q124" s="458"/>
      <c r="R124" s="458"/>
      <c r="S124" s="458"/>
      <c r="T124" s="458"/>
      <c r="U124" s="458"/>
    </row>
    <row r="125" spans="2:21">
      <c r="B125" s="466"/>
      <c r="C125" s="458"/>
      <c r="D125" s="458"/>
      <c r="E125" s="458"/>
      <c r="F125" s="458"/>
      <c r="G125" s="458"/>
      <c r="H125" s="458"/>
      <c r="I125" s="458"/>
      <c r="J125" s="458"/>
      <c r="K125" s="458"/>
      <c r="L125" s="458"/>
      <c r="N125" s="458"/>
      <c r="O125" s="458"/>
      <c r="P125" s="458"/>
      <c r="Q125" s="458"/>
      <c r="R125" s="458"/>
      <c r="S125" s="458"/>
      <c r="T125" s="458"/>
      <c r="U125" s="458"/>
    </row>
    <row r="126" spans="2:21">
      <c r="B126" s="466"/>
      <c r="C126" s="458"/>
      <c r="D126" s="458"/>
      <c r="E126" s="458"/>
      <c r="F126" s="458"/>
      <c r="G126" s="458"/>
      <c r="H126" s="458"/>
      <c r="I126" s="458"/>
      <c r="J126" s="458"/>
      <c r="K126" s="458"/>
      <c r="L126" s="458"/>
      <c r="N126" s="458"/>
      <c r="O126" s="458"/>
      <c r="P126" s="458"/>
      <c r="Q126" s="458"/>
      <c r="R126" s="458"/>
      <c r="S126" s="458"/>
      <c r="T126" s="458"/>
      <c r="U126" s="458"/>
    </row>
    <row r="127" spans="2:21">
      <c r="B127" s="466"/>
      <c r="C127" s="458"/>
      <c r="D127" s="458"/>
      <c r="E127" s="458"/>
      <c r="F127" s="458"/>
      <c r="G127" s="458"/>
      <c r="H127" s="458"/>
      <c r="I127" s="458"/>
      <c r="J127" s="458"/>
      <c r="K127" s="458"/>
      <c r="L127" s="458"/>
      <c r="N127" s="458"/>
      <c r="O127" s="458"/>
      <c r="P127" s="458"/>
      <c r="Q127" s="458"/>
      <c r="R127" s="458"/>
      <c r="S127" s="458"/>
      <c r="T127" s="458"/>
      <c r="U127" s="458"/>
    </row>
    <row r="128" spans="2:21">
      <c r="B128" s="466"/>
      <c r="C128" s="458"/>
      <c r="D128" s="458"/>
      <c r="E128" s="458"/>
      <c r="F128" s="458"/>
      <c r="G128" s="458"/>
      <c r="H128" s="458"/>
      <c r="I128" s="458"/>
      <c r="J128" s="458"/>
      <c r="K128" s="458"/>
      <c r="L128" s="458"/>
      <c r="N128" s="458"/>
      <c r="O128" s="458"/>
      <c r="P128" s="458"/>
      <c r="Q128" s="458"/>
      <c r="R128" s="458"/>
      <c r="S128" s="458"/>
      <c r="T128" s="458"/>
      <c r="U128" s="458"/>
    </row>
    <row r="129" spans="2:21">
      <c r="B129" s="466"/>
      <c r="C129" s="458"/>
      <c r="D129" s="458"/>
      <c r="E129" s="458"/>
      <c r="F129" s="458"/>
      <c r="G129" s="458"/>
      <c r="H129" s="458"/>
      <c r="I129" s="458"/>
      <c r="J129" s="458"/>
      <c r="K129" s="458"/>
      <c r="L129" s="458"/>
      <c r="N129" s="458"/>
      <c r="O129" s="458"/>
      <c r="P129" s="458"/>
      <c r="Q129" s="458"/>
      <c r="R129" s="458"/>
      <c r="S129" s="458"/>
      <c r="T129" s="458"/>
      <c r="U129" s="458"/>
    </row>
    <row r="130" spans="2:21">
      <c r="B130" s="466"/>
      <c r="C130" s="458"/>
      <c r="D130" s="458"/>
      <c r="E130" s="458"/>
      <c r="F130" s="458"/>
      <c r="G130" s="458"/>
      <c r="H130" s="458"/>
      <c r="I130" s="458"/>
      <c r="J130" s="458"/>
      <c r="K130" s="458"/>
      <c r="L130" s="458"/>
      <c r="N130" s="458"/>
      <c r="O130" s="458"/>
      <c r="P130" s="458"/>
      <c r="Q130" s="458"/>
      <c r="R130" s="458"/>
      <c r="S130" s="458"/>
      <c r="T130" s="458"/>
      <c r="U130" s="458"/>
    </row>
    <row r="131" spans="2:21">
      <c r="B131" s="466"/>
      <c r="C131" s="458"/>
      <c r="D131" s="458"/>
      <c r="E131" s="458"/>
      <c r="F131" s="458"/>
      <c r="G131" s="458"/>
      <c r="H131" s="458"/>
      <c r="I131" s="458"/>
      <c r="J131" s="458"/>
      <c r="K131" s="458"/>
      <c r="L131" s="458"/>
      <c r="N131" s="458"/>
      <c r="O131" s="458"/>
      <c r="P131" s="458"/>
      <c r="Q131" s="458"/>
      <c r="R131" s="458"/>
      <c r="S131" s="458"/>
      <c r="T131" s="458"/>
      <c r="U131" s="458"/>
    </row>
    <row r="132" spans="2:21">
      <c r="B132" s="466"/>
      <c r="C132" s="458"/>
      <c r="D132" s="458"/>
      <c r="E132" s="458"/>
      <c r="F132" s="458"/>
      <c r="G132" s="458"/>
      <c r="H132" s="458"/>
      <c r="I132" s="458"/>
      <c r="J132" s="458"/>
      <c r="K132" s="458"/>
      <c r="L132" s="458"/>
      <c r="N132" s="458"/>
      <c r="O132" s="458"/>
      <c r="P132" s="458"/>
      <c r="Q132" s="458"/>
      <c r="R132" s="458"/>
      <c r="S132" s="458"/>
      <c r="T132" s="458"/>
      <c r="U132" s="458"/>
    </row>
    <row r="133" spans="2:21">
      <c r="B133" s="466"/>
      <c r="C133" s="458"/>
      <c r="D133" s="458"/>
      <c r="E133" s="458"/>
      <c r="F133" s="458"/>
      <c r="G133" s="458"/>
      <c r="H133" s="458"/>
      <c r="I133" s="458"/>
      <c r="J133" s="458"/>
      <c r="K133" s="458"/>
      <c r="L133" s="458"/>
      <c r="N133" s="458"/>
      <c r="O133" s="458"/>
      <c r="P133" s="458"/>
      <c r="Q133" s="458"/>
      <c r="R133" s="458"/>
      <c r="S133" s="458"/>
      <c r="T133" s="458"/>
      <c r="U133" s="458"/>
    </row>
    <row r="134" spans="2:21">
      <c r="B134" s="466"/>
      <c r="C134" s="458"/>
      <c r="D134" s="458"/>
      <c r="E134" s="458"/>
      <c r="F134" s="458"/>
      <c r="G134" s="458"/>
      <c r="H134" s="458"/>
      <c r="I134" s="458"/>
      <c r="J134" s="458"/>
      <c r="K134" s="458"/>
      <c r="L134" s="458"/>
      <c r="N134" s="458"/>
      <c r="O134" s="458"/>
      <c r="P134" s="458"/>
      <c r="Q134" s="458"/>
      <c r="R134" s="458"/>
      <c r="S134" s="458"/>
      <c r="T134" s="458"/>
      <c r="U134" s="458"/>
    </row>
    <row r="135" spans="2:21">
      <c r="B135" s="466"/>
      <c r="C135" s="458"/>
      <c r="D135" s="458"/>
      <c r="E135" s="458"/>
      <c r="F135" s="458"/>
      <c r="G135" s="458"/>
      <c r="H135" s="458"/>
      <c r="I135" s="458"/>
      <c r="J135" s="458"/>
      <c r="K135" s="458"/>
      <c r="L135" s="458"/>
      <c r="N135" s="458"/>
      <c r="O135" s="458"/>
      <c r="P135" s="458"/>
      <c r="Q135" s="458"/>
      <c r="R135" s="458"/>
      <c r="S135" s="458"/>
      <c r="T135" s="458"/>
      <c r="U135" s="458"/>
    </row>
    <row r="136" spans="2:21">
      <c r="B136" s="466"/>
      <c r="C136" s="458"/>
      <c r="D136" s="458"/>
      <c r="E136" s="458"/>
      <c r="F136" s="458"/>
      <c r="G136" s="458"/>
      <c r="H136" s="458"/>
      <c r="I136" s="458"/>
      <c r="J136" s="458"/>
      <c r="K136" s="458"/>
      <c r="L136" s="458"/>
      <c r="N136" s="458"/>
      <c r="O136" s="458"/>
      <c r="P136" s="458"/>
      <c r="Q136" s="458"/>
      <c r="R136" s="458"/>
      <c r="S136" s="458"/>
      <c r="T136" s="458"/>
      <c r="U136" s="458"/>
    </row>
    <row r="137" spans="2:21">
      <c r="B137" s="466"/>
      <c r="C137" s="458"/>
      <c r="D137" s="458"/>
      <c r="E137" s="458"/>
      <c r="F137" s="458"/>
      <c r="G137" s="458"/>
      <c r="H137" s="458"/>
      <c r="I137" s="458"/>
      <c r="J137" s="458"/>
      <c r="K137" s="458"/>
      <c r="L137" s="458"/>
      <c r="N137" s="458"/>
      <c r="O137" s="458"/>
      <c r="P137" s="458"/>
      <c r="Q137" s="458"/>
      <c r="R137" s="458"/>
      <c r="S137" s="458"/>
      <c r="T137" s="458"/>
      <c r="U137" s="458"/>
    </row>
    <row r="138" spans="2:21">
      <c r="B138" s="466"/>
      <c r="C138" s="458"/>
      <c r="D138" s="458"/>
      <c r="E138" s="458"/>
      <c r="F138" s="458"/>
      <c r="G138" s="458"/>
      <c r="H138" s="458"/>
      <c r="I138" s="458"/>
      <c r="J138" s="458"/>
      <c r="K138" s="458"/>
      <c r="L138" s="458"/>
      <c r="N138" s="458"/>
      <c r="O138" s="458"/>
      <c r="P138" s="458"/>
      <c r="Q138" s="458"/>
      <c r="R138" s="458"/>
      <c r="S138" s="458"/>
      <c r="T138" s="458"/>
      <c r="U138" s="458"/>
    </row>
    <row r="139" spans="2:21">
      <c r="B139" s="466"/>
      <c r="C139" s="458"/>
      <c r="D139" s="458"/>
      <c r="E139" s="458"/>
      <c r="F139" s="458"/>
      <c r="G139" s="458"/>
      <c r="H139" s="458"/>
      <c r="I139" s="458"/>
      <c r="J139" s="458"/>
      <c r="K139" s="458"/>
      <c r="L139" s="458"/>
      <c r="N139" s="458"/>
      <c r="O139" s="458"/>
      <c r="P139" s="458"/>
      <c r="Q139" s="458"/>
      <c r="R139" s="458"/>
      <c r="S139" s="458"/>
      <c r="T139" s="458"/>
      <c r="U139" s="458"/>
    </row>
    <row r="140" spans="2:21">
      <c r="B140" s="466"/>
      <c r="C140" s="458"/>
      <c r="D140" s="458"/>
      <c r="E140" s="458"/>
      <c r="F140" s="458"/>
      <c r="G140" s="458"/>
      <c r="H140" s="458"/>
      <c r="I140" s="458"/>
      <c r="J140" s="458"/>
      <c r="K140" s="458"/>
      <c r="L140" s="458"/>
      <c r="N140" s="458"/>
      <c r="O140" s="458"/>
      <c r="P140" s="458"/>
      <c r="Q140" s="458"/>
      <c r="R140" s="458"/>
      <c r="S140" s="458"/>
      <c r="T140" s="458"/>
      <c r="U140" s="458"/>
    </row>
    <row r="141" spans="2:21">
      <c r="B141" s="466"/>
      <c r="C141" s="458"/>
      <c r="D141" s="458"/>
      <c r="E141" s="458"/>
      <c r="F141" s="458"/>
      <c r="G141" s="458"/>
      <c r="H141" s="458"/>
      <c r="I141" s="458"/>
      <c r="J141" s="458"/>
      <c r="K141" s="458"/>
      <c r="L141" s="458"/>
      <c r="N141" s="458"/>
      <c r="O141" s="458"/>
      <c r="P141" s="458"/>
      <c r="Q141" s="458"/>
      <c r="R141" s="458"/>
      <c r="S141" s="458"/>
      <c r="T141" s="458"/>
      <c r="U141" s="458"/>
    </row>
    <row r="142" spans="2:21">
      <c r="B142" s="466"/>
      <c r="C142" s="458"/>
      <c r="D142" s="458"/>
      <c r="E142" s="458"/>
      <c r="F142" s="458"/>
      <c r="G142" s="458"/>
      <c r="H142" s="458"/>
      <c r="I142" s="458"/>
      <c r="J142" s="458"/>
      <c r="K142" s="458"/>
      <c r="L142" s="458"/>
      <c r="N142" s="458"/>
      <c r="O142" s="458"/>
      <c r="P142" s="458"/>
      <c r="Q142" s="458"/>
      <c r="R142" s="458"/>
      <c r="S142" s="458"/>
      <c r="T142" s="458"/>
      <c r="U142" s="458"/>
    </row>
    <row r="143" spans="2:21">
      <c r="B143" s="466"/>
      <c r="C143" s="458"/>
      <c r="D143" s="458"/>
      <c r="E143" s="458"/>
      <c r="F143" s="458"/>
      <c r="G143" s="458"/>
      <c r="H143" s="458"/>
      <c r="I143" s="458"/>
      <c r="J143" s="458"/>
      <c r="K143" s="458"/>
      <c r="L143" s="458"/>
      <c r="N143" s="458"/>
      <c r="O143" s="458"/>
      <c r="P143" s="458"/>
      <c r="Q143" s="458"/>
      <c r="R143" s="458"/>
      <c r="S143" s="458"/>
      <c r="T143" s="458"/>
      <c r="U143" s="458"/>
    </row>
    <row r="144" spans="2:21">
      <c r="B144" s="466"/>
      <c r="C144" s="458"/>
      <c r="D144" s="458"/>
      <c r="E144" s="458"/>
      <c r="F144" s="458"/>
      <c r="G144" s="458"/>
      <c r="H144" s="458"/>
      <c r="I144" s="458"/>
      <c r="J144" s="458"/>
      <c r="K144" s="458"/>
      <c r="L144" s="458"/>
      <c r="N144" s="458"/>
      <c r="O144" s="458"/>
      <c r="P144" s="458"/>
      <c r="Q144" s="458"/>
      <c r="R144" s="458"/>
      <c r="S144" s="458"/>
      <c r="T144" s="458"/>
      <c r="U144" s="458"/>
    </row>
    <row r="145" spans="2:21">
      <c r="B145" s="466"/>
      <c r="C145" s="458"/>
      <c r="D145" s="458"/>
      <c r="E145" s="458"/>
      <c r="F145" s="458"/>
      <c r="G145" s="458"/>
      <c r="H145" s="458"/>
      <c r="I145" s="458"/>
      <c r="J145" s="458"/>
      <c r="K145" s="458"/>
      <c r="L145" s="458"/>
      <c r="N145" s="458"/>
      <c r="O145" s="458"/>
      <c r="P145" s="458"/>
      <c r="Q145" s="458"/>
      <c r="R145" s="458"/>
      <c r="S145" s="458"/>
      <c r="T145" s="458"/>
      <c r="U145" s="458"/>
    </row>
    <row r="146" spans="2:21">
      <c r="B146" s="466"/>
      <c r="C146" s="458"/>
      <c r="D146" s="458"/>
      <c r="E146" s="458"/>
      <c r="F146" s="458"/>
      <c r="G146" s="458"/>
      <c r="H146" s="458"/>
      <c r="I146" s="458"/>
      <c r="J146" s="458"/>
      <c r="K146" s="458"/>
      <c r="L146" s="458"/>
      <c r="N146" s="458"/>
      <c r="O146" s="458"/>
      <c r="P146" s="458"/>
      <c r="Q146" s="458"/>
      <c r="R146" s="458"/>
      <c r="S146" s="458"/>
      <c r="T146" s="458"/>
      <c r="U146" s="458"/>
    </row>
    <row r="147" spans="2:21">
      <c r="B147" s="466"/>
      <c r="C147" s="458"/>
      <c r="D147" s="458"/>
      <c r="E147" s="458"/>
      <c r="F147" s="458"/>
      <c r="G147" s="458"/>
      <c r="H147" s="458"/>
      <c r="I147" s="458"/>
      <c r="J147" s="458"/>
      <c r="K147" s="458"/>
      <c r="L147" s="458"/>
      <c r="N147" s="458"/>
      <c r="O147" s="458"/>
      <c r="P147" s="458"/>
      <c r="Q147" s="458"/>
      <c r="R147" s="458"/>
      <c r="S147" s="458"/>
      <c r="T147" s="458"/>
      <c r="U147" s="458"/>
    </row>
    <row r="148" spans="2:21">
      <c r="B148" s="466"/>
      <c r="C148" s="458"/>
      <c r="D148" s="458"/>
      <c r="E148" s="458"/>
      <c r="F148" s="458"/>
      <c r="G148" s="458"/>
      <c r="H148" s="458"/>
      <c r="I148" s="458"/>
      <c r="J148" s="458"/>
      <c r="K148" s="458"/>
      <c r="L148" s="458"/>
      <c r="N148" s="458"/>
      <c r="O148" s="458"/>
      <c r="P148" s="458"/>
      <c r="Q148" s="458"/>
      <c r="R148" s="458"/>
      <c r="S148" s="458"/>
      <c r="T148" s="458"/>
      <c r="U148" s="458"/>
    </row>
    <row r="149" spans="2:21">
      <c r="B149" s="466"/>
      <c r="C149" s="458"/>
      <c r="D149" s="458"/>
      <c r="E149" s="458"/>
      <c r="F149" s="458"/>
      <c r="G149" s="458"/>
      <c r="H149" s="458"/>
      <c r="I149" s="458"/>
      <c r="J149" s="458"/>
      <c r="K149" s="458"/>
      <c r="L149" s="458"/>
      <c r="N149" s="458"/>
      <c r="O149" s="458"/>
      <c r="P149" s="458"/>
      <c r="Q149" s="458"/>
      <c r="R149" s="458"/>
      <c r="S149" s="458"/>
      <c r="T149" s="458"/>
      <c r="U149" s="458"/>
    </row>
    <row r="150" spans="2:21">
      <c r="B150" s="466"/>
      <c r="C150" s="458"/>
      <c r="D150" s="458"/>
      <c r="E150" s="458"/>
      <c r="F150" s="458"/>
      <c r="G150" s="458"/>
      <c r="H150" s="458"/>
      <c r="I150" s="458"/>
      <c r="J150" s="458"/>
      <c r="K150" s="458"/>
      <c r="L150" s="458"/>
      <c r="N150" s="458"/>
      <c r="O150" s="458"/>
      <c r="P150" s="458"/>
      <c r="Q150" s="458"/>
      <c r="R150" s="458"/>
      <c r="S150" s="458"/>
      <c r="T150" s="458"/>
      <c r="U150" s="458"/>
    </row>
    <row r="151" spans="2:21">
      <c r="B151" s="466"/>
      <c r="C151" s="458"/>
      <c r="D151" s="458"/>
      <c r="E151" s="458"/>
      <c r="F151" s="458"/>
      <c r="G151" s="458"/>
      <c r="H151" s="458"/>
      <c r="I151" s="458"/>
      <c r="J151" s="458"/>
      <c r="K151" s="458"/>
      <c r="L151" s="458"/>
      <c r="N151" s="458"/>
      <c r="O151" s="458"/>
      <c r="P151" s="458"/>
      <c r="Q151" s="458"/>
      <c r="R151" s="458"/>
      <c r="S151" s="458"/>
      <c r="T151" s="458"/>
      <c r="U151" s="458"/>
    </row>
    <row r="152" spans="2:21">
      <c r="B152" s="466"/>
      <c r="C152" s="458"/>
      <c r="D152" s="458"/>
      <c r="E152" s="458"/>
      <c r="F152" s="458"/>
      <c r="G152" s="458"/>
      <c r="H152" s="458"/>
      <c r="I152" s="458"/>
      <c r="J152" s="458"/>
      <c r="K152" s="458"/>
      <c r="L152" s="458"/>
      <c r="N152" s="458"/>
      <c r="O152" s="458"/>
      <c r="P152" s="458"/>
      <c r="Q152" s="458"/>
      <c r="R152" s="458"/>
      <c r="S152" s="458"/>
      <c r="T152" s="458"/>
      <c r="U152" s="458"/>
    </row>
    <row r="153" spans="2:21">
      <c r="B153" s="466"/>
      <c r="C153" s="458"/>
      <c r="D153" s="458"/>
      <c r="E153" s="458"/>
      <c r="F153" s="458"/>
      <c r="G153" s="458"/>
      <c r="H153" s="458"/>
      <c r="I153" s="458"/>
      <c r="J153" s="458"/>
      <c r="K153" s="458"/>
      <c r="L153" s="458"/>
      <c r="N153" s="458"/>
      <c r="O153" s="458"/>
      <c r="P153" s="458"/>
      <c r="Q153" s="458"/>
      <c r="R153" s="458"/>
      <c r="S153" s="458"/>
      <c r="T153" s="458"/>
      <c r="U153" s="458"/>
    </row>
    <row r="154" spans="2:21">
      <c r="B154" s="466"/>
      <c r="C154" s="458"/>
      <c r="D154" s="458"/>
      <c r="E154" s="458"/>
      <c r="F154" s="458"/>
      <c r="G154" s="458"/>
      <c r="H154" s="458"/>
      <c r="I154" s="458"/>
      <c r="J154" s="458"/>
      <c r="K154" s="458"/>
      <c r="L154" s="458"/>
      <c r="N154" s="458"/>
      <c r="O154" s="458"/>
      <c r="P154" s="458"/>
      <c r="Q154" s="458"/>
      <c r="R154" s="458"/>
      <c r="S154" s="458"/>
      <c r="T154" s="458"/>
      <c r="U154" s="458"/>
    </row>
    <row r="155" spans="2:21">
      <c r="B155" s="466"/>
      <c r="C155" s="458"/>
      <c r="D155" s="458"/>
      <c r="E155" s="458"/>
      <c r="F155" s="458"/>
      <c r="G155" s="458"/>
      <c r="H155" s="458"/>
      <c r="I155" s="458"/>
      <c r="J155" s="458"/>
      <c r="K155" s="458"/>
      <c r="L155" s="458"/>
      <c r="N155" s="458"/>
      <c r="O155" s="458"/>
      <c r="P155" s="458"/>
      <c r="Q155" s="458"/>
      <c r="R155" s="458"/>
      <c r="S155" s="458"/>
      <c r="T155" s="458"/>
      <c r="U155" s="458"/>
    </row>
    <row r="156" spans="2:21">
      <c r="B156" s="466"/>
      <c r="C156" s="458"/>
      <c r="D156" s="458"/>
      <c r="E156" s="458"/>
      <c r="F156" s="458"/>
      <c r="G156" s="458"/>
      <c r="H156" s="458"/>
      <c r="I156" s="458"/>
      <c r="J156" s="458"/>
      <c r="K156" s="458"/>
      <c r="L156" s="458"/>
      <c r="N156" s="458"/>
      <c r="O156" s="458"/>
      <c r="P156" s="458"/>
      <c r="Q156" s="458"/>
      <c r="R156" s="458"/>
      <c r="S156" s="458"/>
      <c r="T156" s="458"/>
      <c r="U156" s="458"/>
    </row>
    <row r="157" spans="2:21">
      <c r="B157" s="466"/>
      <c r="C157" s="458"/>
      <c r="D157" s="458"/>
      <c r="E157" s="458"/>
      <c r="F157" s="458"/>
      <c r="G157" s="458"/>
      <c r="H157" s="458"/>
      <c r="I157" s="458"/>
      <c r="J157" s="458"/>
      <c r="K157" s="458"/>
      <c r="L157" s="458"/>
      <c r="N157" s="458"/>
      <c r="O157" s="458"/>
      <c r="P157" s="458"/>
      <c r="Q157" s="458"/>
      <c r="R157" s="458"/>
      <c r="S157" s="458"/>
      <c r="T157" s="458"/>
      <c r="U157" s="458"/>
    </row>
    <row r="158" spans="2:21">
      <c r="B158" s="466"/>
      <c r="C158" s="458"/>
      <c r="D158" s="458"/>
      <c r="E158" s="458"/>
      <c r="F158" s="458"/>
      <c r="G158" s="458"/>
      <c r="H158" s="458"/>
      <c r="I158" s="458"/>
      <c r="J158" s="458"/>
      <c r="K158" s="458"/>
      <c r="L158" s="458"/>
      <c r="N158" s="458"/>
      <c r="O158" s="458"/>
      <c r="P158" s="458"/>
      <c r="Q158" s="458"/>
      <c r="R158" s="458"/>
      <c r="S158" s="458"/>
      <c r="T158" s="458"/>
      <c r="U158" s="458"/>
    </row>
    <row r="159" spans="2:21">
      <c r="B159" s="466"/>
      <c r="C159" s="458"/>
      <c r="D159" s="458"/>
      <c r="E159" s="458"/>
      <c r="F159" s="458"/>
      <c r="G159" s="458"/>
      <c r="H159" s="458"/>
      <c r="I159" s="458"/>
      <c r="J159" s="458"/>
      <c r="K159" s="458"/>
      <c r="L159" s="458"/>
      <c r="N159" s="458"/>
      <c r="O159" s="458"/>
      <c r="P159" s="458"/>
      <c r="Q159" s="458"/>
      <c r="R159" s="458"/>
      <c r="S159" s="458"/>
      <c r="T159" s="458"/>
      <c r="U159" s="458"/>
    </row>
    <row r="160" spans="2:21">
      <c r="B160" s="466"/>
      <c r="C160" s="458"/>
      <c r="D160" s="458"/>
      <c r="E160" s="458"/>
      <c r="F160" s="458"/>
      <c r="G160" s="458"/>
      <c r="H160" s="458"/>
      <c r="I160" s="458"/>
      <c r="J160" s="458"/>
      <c r="K160" s="458"/>
      <c r="L160" s="458"/>
      <c r="N160" s="458"/>
      <c r="O160" s="458"/>
      <c r="P160" s="458"/>
      <c r="Q160" s="458"/>
      <c r="R160" s="458"/>
      <c r="S160" s="458"/>
      <c r="T160" s="458"/>
      <c r="U160" s="458"/>
    </row>
    <row r="161" spans="2:21">
      <c r="B161" s="466"/>
      <c r="C161" s="458"/>
      <c r="D161" s="458"/>
      <c r="E161" s="458"/>
      <c r="F161" s="458"/>
      <c r="G161" s="458"/>
      <c r="H161" s="458"/>
      <c r="I161" s="458"/>
      <c r="J161" s="458"/>
      <c r="K161" s="458"/>
      <c r="L161" s="458"/>
      <c r="N161" s="458"/>
      <c r="O161" s="458"/>
      <c r="P161" s="458"/>
      <c r="Q161" s="458"/>
      <c r="R161" s="458"/>
      <c r="S161" s="458"/>
      <c r="T161" s="458"/>
      <c r="U161" s="458"/>
    </row>
    <row r="162" spans="2:21">
      <c r="B162" s="466"/>
      <c r="C162" s="458"/>
      <c r="D162" s="458"/>
      <c r="E162" s="458"/>
      <c r="F162" s="458"/>
      <c r="G162" s="458"/>
      <c r="H162" s="458"/>
      <c r="I162" s="458"/>
      <c r="J162" s="458"/>
      <c r="K162" s="458"/>
      <c r="L162" s="458"/>
      <c r="N162" s="458"/>
      <c r="O162" s="458"/>
      <c r="P162" s="458"/>
      <c r="Q162" s="458"/>
      <c r="R162" s="458"/>
      <c r="S162" s="458"/>
      <c r="T162" s="458"/>
      <c r="U162" s="458"/>
    </row>
    <row r="163" spans="2:21">
      <c r="B163" s="466"/>
      <c r="C163" s="458"/>
      <c r="D163" s="458"/>
      <c r="E163" s="458"/>
      <c r="F163" s="458"/>
      <c r="G163" s="458"/>
      <c r="H163" s="458"/>
      <c r="I163" s="458"/>
      <c r="J163" s="458"/>
      <c r="K163" s="458"/>
      <c r="L163" s="458"/>
      <c r="N163" s="458"/>
      <c r="O163" s="458"/>
      <c r="P163" s="458"/>
      <c r="Q163" s="458"/>
      <c r="R163" s="458"/>
      <c r="S163" s="458"/>
      <c r="T163" s="458"/>
      <c r="U163" s="458"/>
    </row>
    <row r="164" spans="2:21">
      <c r="B164" s="466"/>
      <c r="C164" s="458"/>
      <c r="D164" s="458"/>
      <c r="E164" s="458"/>
      <c r="F164" s="458"/>
      <c r="G164" s="458"/>
      <c r="H164" s="458"/>
      <c r="I164" s="458"/>
      <c r="J164" s="458"/>
      <c r="K164" s="458"/>
      <c r="L164" s="458"/>
      <c r="N164" s="458"/>
      <c r="O164" s="458"/>
      <c r="P164" s="458"/>
      <c r="Q164" s="458"/>
      <c r="R164" s="458"/>
      <c r="S164" s="458"/>
      <c r="T164" s="458"/>
      <c r="U164" s="458"/>
    </row>
    <row r="165" spans="2:21">
      <c r="B165" s="466"/>
      <c r="C165" s="458"/>
      <c r="D165" s="458"/>
      <c r="E165" s="458"/>
      <c r="F165" s="458"/>
      <c r="G165" s="458"/>
      <c r="H165" s="458"/>
      <c r="I165" s="458"/>
      <c r="J165" s="458"/>
      <c r="K165" s="458"/>
      <c r="L165" s="458"/>
      <c r="N165" s="458"/>
      <c r="O165" s="458"/>
      <c r="P165" s="458"/>
      <c r="Q165" s="458"/>
      <c r="R165" s="458"/>
      <c r="S165" s="458"/>
      <c r="T165" s="458"/>
      <c r="U165" s="458"/>
    </row>
    <row r="166" spans="2:21">
      <c r="B166" s="466"/>
      <c r="C166" s="458"/>
      <c r="D166" s="458"/>
      <c r="E166" s="458"/>
      <c r="F166" s="458"/>
      <c r="G166" s="458"/>
      <c r="H166" s="458"/>
      <c r="I166" s="458"/>
      <c r="J166" s="458"/>
      <c r="K166" s="458"/>
      <c r="L166" s="458"/>
      <c r="N166" s="458"/>
      <c r="O166" s="458"/>
      <c r="P166" s="458"/>
      <c r="Q166" s="458"/>
      <c r="R166" s="458"/>
      <c r="S166" s="458"/>
      <c r="T166" s="458"/>
      <c r="U166" s="458"/>
    </row>
    <row r="167" spans="2:21">
      <c r="B167" s="466"/>
      <c r="C167" s="458"/>
      <c r="D167" s="458"/>
      <c r="E167" s="458"/>
      <c r="F167" s="458"/>
      <c r="G167" s="458"/>
      <c r="H167" s="458"/>
      <c r="I167" s="458"/>
      <c r="J167" s="458"/>
      <c r="K167" s="458"/>
      <c r="L167" s="458"/>
      <c r="N167" s="458"/>
      <c r="O167" s="458"/>
      <c r="P167" s="458"/>
      <c r="Q167" s="458"/>
      <c r="R167" s="458"/>
      <c r="S167" s="458"/>
      <c r="T167" s="458"/>
      <c r="U167" s="458"/>
    </row>
    <row r="168" spans="2:21">
      <c r="B168" s="466"/>
      <c r="C168" s="458"/>
      <c r="D168" s="458"/>
      <c r="E168" s="458"/>
      <c r="F168" s="458"/>
      <c r="G168" s="458"/>
      <c r="H168" s="458"/>
      <c r="I168" s="458"/>
      <c r="J168" s="458"/>
      <c r="K168" s="458"/>
      <c r="L168" s="458"/>
      <c r="N168" s="458"/>
      <c r="O168" s="458"/>
      <c r="P168" s="458"/>
      <c r="Q168" s="458"/>
      <c r="R168" s="458"/>
      <c r="S168" s="458"/>
      <c r="T168" s="458"/>
      <c r="U168" s="458"/>
    </row>
    <row r="169" spans="2:21">
      <c r="B169" s="466"/>
      <c r="C169" s="458"/>
      <c r="D169" s="458"/>
      <c r="E169" s="458"/>
      <c r="F169" s="458"/>
      <c r="G169" s="458"/>
      <c r="H169" s="458"/>
      <c r="I169" s="458"/>
      <c r="J169" s="458"/>
      <c r="K169" s="458"/>
      <c r="L169" s="458"/>
      <c r="N169" s="458"/>
      <c r="O169" s="458"/>
      <c r="P169" s="458"/>
      <c r="Q169" s="458"/>
      <c r="R169" s="458"/>
      <c r="S169" s="458"/>
      <c r="T169" s="458"/>
      <c r="U169" s="458"/>
    </row>
    <row r="170" spans="2:21">
      <c r="B170" s="466"/>
      <c r="C170" s="458"/>
      <c r="D170" s="458"/>
      <c r="E170" s="458"/>
      <c r="F170" s="458"/>
      <c r="G170" s="458"/>
      <c r="H170" s="458"/>
      <c r="I170" s="458"/>
      <c r="J170" s="458"/>
      <c r="K170" s="458"/>
      <c r="L170" s="458"/>
      <c r="N170" s="458"/>
      <c r="O170" s="458"/>
      <c r="P170" s="458"/>
      <c r="Q170" s="458"/>
      <c r="R170" s="458"/>
      <c r="S170" s="458"/>
      <c r="T170" s="458"/>
      <c r="U170" s="458"/>
    </row>
    <row r="171" spans="2:21">
      <c r="B171" s="466"/>
      <c r="C171" s="458"/>
      <c r="D171" s="458"/>
      <c r="E171" s="458"/>
      <c r="F171" s="458"/>
      <c r="G171" s="458"/>
      <c r="H171" s="458"/>
      <c r="I171" s="458"/>
      <c r="J171" s="458"/>
      <c r="K171" s="458"/>
      <c r="L171" s="458"/>
      <c r="N171" s="458"/>
      <c r="O171" s="458"/>
      <c r="P171" s="458"/>
      <c r="Q171" s="458"/>
      <c r="R171" s="458"/>
      <c r="S171" s="458"/>
      <c r="T171" s="458"/>
      <c r="U171" s="458"/>
    </row>
    <row r="172" spans="2:21">
      <c r="B172" s="466"/>
      <c r="C172" s="458"/>
      <c r="D172" s="458"/>
      <c r="E172" s="458"/>
      <c r="F172" s="458"/>
      <c r="G172" s="458"/>
      <c r="H172" s="458"/>
      <c r="I172" s="458"/>
      <c r="J172" s="458"/>
      <c r="K172" s="458"/>
      <c r="L172" s="458"/>
      <c r="N172" s="458"/>
      <c r="O172" s="458"/>
      <c r="P172" s="458"/>
      <c r="Q172" s="458"/>
      <c r="R172" s="458"/>
      <c r="S172" s="458"/>
      <c r="T172" s="458"/>
      <c r="U172" s="458"/>
    </row>
    <row r="173" spans="2:21">
      <c r="B173" s="466"/>
      <c r="C173" s="458"/>
      <c r="D173" s="458"/>
      <c r="E173" s="458"/>
      <c r="F173" s="458"/>
      <c r="G173" s="458"/>
      <c r="H173" s="458"/>
      <c r="I173" s="458"/>
      <c r="J173" s="458"/>
      <c r="K173" s="458"/>
      <c r="L173" s="458"/>
      <c r="N173" s="458"/>
      <c r="O173" s="458"/>
      <c r="P173" s="458"/>
      <c r="Q173" s="458"/>
      <c r="R173" s="458"/>
      <c r="S173" s="458"/>
      <c r="T173" s="458"/>
      <c r="U173" s="458"/>
    </row>
    <row r="174" spans="2:21">
      <c r="B174" s="466"/>
      <c r="C174" s="458"/>
      <c r="D174" s="458"/>
      <c r="E174" s="458"/>
      <c r="F174" s="458"/>
      <c r="G174" s="458"/>
      <c r="H174" s="458"/>
      <c r="I174" s="458"/>
      <c r="J174" s="458"/>
      <c r="K174" s="458"/>
      <c r="L174" s="458"/>
      <c r="N174" s="458"/>
      <c r="O174" s="458"/>
      <c r="P174" s="458"/>
      <c r="Q174" s="458"/>
      <c r="R174" s="458"/>
      <c r="S174" s="458"/>
      <c r="T174" s="458"/>
      <c r="U174" s="458"/>
    </row>
    <row r="175" spans="2:21">
      <c r="B175" s="466"/>
      <c r="C175" s="458"/>
      <c r="D175" s="458"/>
      <c r="E175" s="458"/>
      <c r="F175" s="458"/>
      <c r="G175" s="458"/>
      <c r="H175" s="458"/>
      <c r="I175" s="458"/>
      <c r="J175" s="458"/>
      <c r="K175" s="458"/>
      <c r="L175" s="458"/>
      <c r="N175" s="458"/>
      <c r="O175" s="458"/>
      <c r="P175" s="458"/>
      <c r="Q175" s="458"/>
      <c r="R175" s="458"/>
      <c r="S175" s="458"/>
      <c r="T175" s="458"/>
      <c r="U175" s="458"/>
    </row>
    <row r="176" spans="2:21">
      <c r="B176" s="466"/>
      <c r="C176" s="458"/>
      <c r="D176" s="458"/>
      <c r="E176" s="458"/>
      <c r="F176" s="458"/>
      <c r="G176" s="458"/>
      <c r="H176" s="458"/>
      <c r="I176" s="458"/>
      <c r="J176" s="458"/>
      <c r="K176" s="458"/>
      <c r="L176" s="458"/>
      <c r="N176" s="458"/>
      <c r="O176" s="458"/>
      <c r="P176" s="458"/>
      <c r="Q176" s="458"/>
      <c r="R176" s="458"/>
      <c r="S176" s="458"/>
      <c r="T176" s="458"/>
      <c r="U176" s="458"/>
    </row>
    <row r="177" spans="2:21">
      <c r="B177" s="466"/>
      <c r="C177" s="458"/>
      <c r="D177" s="458"/>
      <c r="E177" s="458"/>
      <c r="F177" s="458"/>
      <c r="G177" s="458"/>
      <c r="H177" s="458"/>
      <c r="I177" s="458"/>
      <c r="J177" s="458"/>
      <c r="K177" s="458"/>
      <c r="L177" s="458"/>
      <c r="N177" s="458"/>
      <c r="O177" s="458"/>
      <c r="P177" s="458"/>
      <c r="Q177" s="458"/>
      <c r="R177" s="458"/>
      <c r="S177" s="458"/>
      <c r="T177" s="458"/>
      <c r="U177" s="458"/>
    </row>
    <row r="178" spans="2:21">
      <c r="B178" s="466"/>
      <c r="C178" s="458"/>
      <c r="D178" s="458"/>
      <c r="E178" s="458"/>
      <c r="F178" s="458"/>
      <c r="G178" s="458"/>
      <c r="H178" s="458"/>
      <c r="I178" s="458"/>
      <c r="J178" s="458"/>
      <c r="K178" s="458"/>
      <c r="L178" s="458"/>
      <c r="N178" s="458"/>
      <c r="O178" s="458"/>
      <c r="P178" s="458"/>
      <c r="Q178" s="458"/>
      <c r="R178" s="458"/>
      <c r="S178" s="458"/>
      <c r="T178" s="458"/>
      <c r="U178" s="458"/>
    </row>
    <row r="179" spans="2:21">
      <c r="B179" s="466"/>
      <c r="C179" s="458"/>
      <c r="D179" s="458"/>
      <c r="E179" s="458"/>
      <c r="F179" s="458"/>
      <c r="G179" s="458"/>
      <c r="H179" s="458"/>
      <c r="I179" s="458"/>
      <c r="J179" s="458"/>
      <c r="K179" s="458"/>
      <c r="L179" s="458"/>
      <c r="N179" s="458"/>
      <c r="O179" s="458"/>
      <c r="P179" s="458"/>
      <c r="Q179" s="458"/>
      <c r="R179" s="458"/>
      <c r="S179" s="458"/>
      <c r="T179" s="458"/>
      <c r="U179" s="458"/>
    </row>
    <row r="180" spans="2:21">
      <c r="B180" s="466"/>
      <c r="C180" s="458"/>
      <c r="D180" s="458"/>
      <c r="E180" s="458"/>
      <c r="F180" s="458"/>
      <c r="G180" s="458"/>
      <c r="H180" s="458"/>
      <c r="I180" s="458"/>
      <c r="J180" s="458"/>
      <c r="K180" s="458"/>
      <c r="L180" s="458"/>
      <c r="N180" s="458"/>
      <c r="O180" s="458"/>
      <c r="P180" s="458"/>
      <c r="Q180" s="458"/>
      <c r="R180" s="458"/>
      <c r="S180" s="458"/>
      <c r="T180" s="458"/>
      <c r="U180" s="458"/>
    </row>
    <row r="181" spans="2:21">
      <c r="B181" s="466"/>
      <c r="C181" s="458"/>
      <c r="D181" s="458"/>
      <c r="E181" s="458"/>
      <c r="F181" s="458"/>
      <c r="G181" s="458"/>
      <c r="H181" s="458"/>
      <c r="I181" s="458"/>
      <c r="J181" s="458"/>
      <c r="K181" s="458"/>
      <c r="L181" s="458"/>
      <c r="N181" s="458"/>
      <c r="O181" s="458"/>
      <c r="P181" s="458"/>
      <c r="Q181" s="458"/>
      <c r="R181" s="458"/>
      <c r="S181" s="458"/>
      <c r="T181" s="458"/>
      <c r="U181" s="458"/>
    </row>
    <row r="182" spans="2:21">
      <c r="B182" s="466"/>
      <c r="C182" s="458"/>
      <c r="D182" s="458"/>
      <c r="E182" s="458"/>
      <c r="F182" s="458"/>
      <c r="G182" s="458"/>
      <c r="H182" s="458"/>
      <c r="I182" s="458"/>
      <c r="J182" s="458"/>
      <c r="K182" s="458"/>
      <c r="L182" s="458"/>
      <c r="N182" s="458"/>
      <c r="O182" s="458"/>
      <c r="P182" s="458"/>
      <c r="Q182" s="458"/>
      <c r="R182" s="458"/>
      <c r="S182" s="458"/>
      <c r="T182" s="458"/>
      <c r="U182" s="458"/>
    </row>
    <row r="183" spans="2:21">
      <c r="B183" s="466"/>
      <c r="C183" s="458"/>
      <c r="D183" s="458"/>
      <c r="E183" s="458"/>
      <c r="F183" s="458"/>
      <c r="G183" s="458"/>
      <c r="H183" s="458"/>
      <c r="I183" s="458"/>
      <c r="J183" s="458"/>
      <c r="K183" s="458"/>
      <c r="L183" s="458"/>
      <c r="N183" s="458"/>
      <c r="O183" s="458"/>
      <c r="P183" s="458"/>
      <c r="Q183" s="458"/>
      <c r="R183" s="458"/>
      <c r="S183" s="458"/>
      <c r="T183" s="458"/>
      <c r="U183" s="458"/>
    </row>
    <row r="184" spans="2:21">
      <c r="B184" s="466"/>
      <c r="C184" s="458"/>
      <c r="D184" s="458"/>
      <c r="E184" s="458"/>
      <c r="F184" s="458"/>
      <c r="G184" s="458"/>
      <c r="H184" s="458"/>
      <c r="I184" s="458"/>
      <c r="J184" s="458"/>
      <c r="K184" s="458"/>
      <c r="L184" s="458"/>
      <c r="N184" s="458"/>
      <c r="O184" s="458"/>
      <c r="P184" s="458"/>
      <c r="Q184" s="458"/>
      <c r="R184" s="458"/>
      <c r="S184" s="458"/>
      <c r="T184" s="458"/>
      <c r="U184" s="458"/>
    </row>
    <row r="185" spans="2:21">
      <c r="B185" s="466"/>
      <c r="C185" s="458"/>
      <c r="D185" s="458"/>
      <c r="E185" s="458"/>
      <c r="F185" s="458"/>
      <c r="G185" s="458"/>
      <c r="H185" s="458"/>
      <c r="I185" s="458"/>
      <c r="J185" s="458"/>
      <c r="K185" s="458"/>
      <c r="L185" s="458"/>
      <c r="N185" s="458"/>
      <c r="O185" s="458"/>
      <c r="P185" s="458"/>
      <c r="Q185" s="458"/>
      <c r="R185" s="458"/>
      <c r="S185" s="458"/>
      <c r="T185" s="458"/>
      <c r="U185" s="458"/>
    </row>
    <row r="186" spans="2:21">
      <c r="B186" s="466"/>
      <c r="C186" s="458"/>
      <c r="D186" s="458"/>
      <c r="E186" s="458"/>
      <c r="F186" s="458"/>
      <c r="G186" s="458"/>
      <c r="H186" s="458"/>
      <c r="I186" s="458"/>
      <c r="J186" s="458"/>
      <c r="K186" s="458"/>
      <c r="L186" s="458"/>
      <c r="N186" s="458"/>
      <c r="O186" s="458"/>
      <c r="P186" s="458"/>
      <c r="Q186" s="458"/>
      <c r="R186" s="458"/>
      <c r="S186" s="458"/>
      <c r="T186" s="458"/>
      <c r="U186" s="458"/>
    </row>
    <row r="187" spans="2:21">
      <c r="B187" s="466"/>
      <c r="C187" s="458"/>
      <c r="D187" s="458"/>
      <c r="E187" s="458"/>
      <c r="F187" s="458"/>
      <c r="G187" s="458"/>
      <c r="H187" s="458"/>
      <c r="I187" s="458"/>
      <c r="J187" s="458"/>
      <c r="K187" s="458"/>
      <c r="L187" s="458"/>
      <c r="N187" s="458"/>
      <c r="O187" s="458"/>
      <c r="P187" s="458"/>
      <c r="Q187" s="458"/>
      <c r="R187" s="458"/>
      <c r="S187" s="458"/>
      <c r="T187" s="458"/>
      <c r="U187" s="458"/>
    </row>
    <row r="188" spans="2:21">
      <c r="B188" s="466"/>
      <c r="C188" s="458"/>
      <c r="D188" s="458"/>
      <c r="E188" s="458"/>
      <c r="F188" s="458"/>
      <c r="G188" s="458"/>
      <c r="H188" s="458"/>
      <c r="I188" s="458"/>
      <c r="J188" s="458"/>
      <c r="K188" s="458"/>
      <c r="L188" s="458"/>
      <c r="N188" s="458"/>
      <c r="O188" s="458"/>
      <c r="P188" s="458"/>
      <c r="Q188" s="458"/>
      <c r="R188" s="458"/>
      <c r="S188" s="458"/>
      <c r="T188" s="458"/>
      <c r="U188" s="458"/>
    </row>
    <row r="189" spans="2:21">
      <c r="B189" s="466"/>
      <c r="C189" s="458"/>
      <c r="D189" s="458"/>
      <c r="E189" s="458"/>
      <c r="F189" s="458"/>
      <c r="G189" s="458"/>
      <c r="H189" s="458"/>
      <c r="I189" s="458"/>
      <c r="J189" s="458"/>
      <c r="K189" s="458"/>
      <c r="L189" s="458"/>
      <c r="N189" s="458"/>
      <c r="O189" s="458"/>
      <c r="P189" s="458"/>
      <c r="Q189" s="458"/>
      <c r="R189" s="458"/>
      <c r="S189" s="458"/>
      <c r="T189" s="458"/>
      <c r="U189" s="458"/>
    </row>
    <row r="190" spans="2:21">
      <c r="B190" s="466"/>
      <c r="C190" s="458"/>
      <c r="D190" s="458"/>
      <c r="E190" s="458"/>
      <c r="F190" s="458"/>
      <c r="G190" s="458"/>
      <c r="H190" s="458"/>
      <c r="I190" s="458"/>
      <c r="J190" s="458"/>
      <c r="K190" s="458"/>
      <c r="L190" s="458"/>
      <c r="N190" s="458"/>
      <c r="O190" s="458"/>
      <c r="P190" s="458"/>
      <c r="Q190" s="458"/>
      <c r="R190" s="458"/>
      <c r="S190" s="458"/>
      <c r="T190" s="458"/>
      <c r="U190" s="458"/>
    </row>
    <row r="191" spans="2:21">
      <c r="B191" s="466"/>
      <c r="C191" s="458"/>
      <c r="D191" s="458"/>
      <c r="E191" s="458"/>
      <c r="F191" s="458"/>
      <c r="G191" s="458"/>
      <c r="H191" s="458"/>
      <c r="I191" s="458"/>
      <c r="J191" s="458"/>
      <c r="K191" s="458"/>
      <c r="L191" s="458"/>
      <c r="N191" s="458"/>
      <c r="O191" s="458"/>
      <c r="P191" s="458"/>
      <c r="Q191" s="458"/>
      <c r="R191" s="458"/>
      <c r="S191" s="458"/>
      <c r="T191" s="458"/>
      <c r="U191" s="458"/>
    </row>
    <row r="192" spans="2:21">
      <c r="B192" s="466"/>
      <c r="C192" s="458"/>
      <c r="D192" s="458"/>
      <c r="E192" s="458"/>
      <c r="F192" s="458"/>
      <c r="G192" s="458"/>
      <c r="H192" s="458"/>
      <c r="I192" s="458"/>
      <c r="J192" s="458"/>
      <c r="K192" s="458"/>
      <c r="L192" s="458"/>
      <c r="N192" s="458"/>
      <c r="O192" s="458"/>
      <c r="P192" s="458"/>
      <c r="Q192" s="458"/>
      <c r="R192" s="458"/>
      <c r="S192" s="458"/>
      <c r="T192" s="458"/>
      <c r="U192" s="458"/>
    </row>
    <row r="193" spans="2:21">
      <c r="B193" s="466"/>
      <c r="C193" s="458"/>
      <c r="D193" s="458"/>
      <c r="E193" s="458"/>
      <c r="F193" s="458"/>
      <c r="G193" s="458"/>
      <c r="H193" s="458"/>
      <c r="I193" s="458"/>
      <c r="J193" s="458"/>
      <c r="K193" s="458"/>
      <c r="L193" s="458"/>
      <c r="N193" s="458"/>
      <c r="O193" s="458"/>
      <c r="P193" s="458"/>
      <c r="Q193" s="458"/>
      <c r="R193" s="458"/>
      <c r="S193" s="458"/>
      <c r="T193" s="458"/>
      <c r="U193" s="458"/>
    </row>
    <row r="194" spans="2:21">
      <c r="B194" s="466"/>
      <c r="C194" s="458"/>
      <c r="D194" s="458"/>
      <c r="E194" s="458"/>
      <c r="F194" s="458"/>
      <c r="G194" s="458"/>
      <c r="H194" s="458"/>
      <c r="I194" s="458"/>
      <c r="J194" s="458"/>
      <c r="K194" s="458"/>
      <c r="L194" s="458"/>
      <c r="N194" s="458"/>
      <c r="O194" s="458"/>
      <c r="P194" s="458"/>
      <c r="Q194" s="458"/>
      <c r="R194" s="458"/>
      <c r="S194" s="458"/>
      <c r="T194" s="458"/>
      <c r="U194" s="458"/>
    </row>
    <row r="195" spans="2:21">
      <c r="B195" s="466"/>
      <c r="C195" s="458"/>
      <c r="D195" s="458"/>
      <c r="E195" s="458"/>
      <c r="F195" s="458"/>
      <c r="G195" s="458"/>
      <c r="H195" s="458"/>
      <c r="I195" s="458"/>
      <c r="J195" s="458"/>
      <c r="K195" s="458"/>
      <c r="L195" s="458"/>
      <c r="N195" s="458"/>
      <c r="O195" s="458"/>
      <c r="P195" s="458"/>
      <c r="Q195" s="458"/>
      <c r="R195" s="458"/>
      <c r="S195" s="458"/>
      <c r="T195" s="458"/>
      <c r="U195" s="458"/>
    </row>
    <row r="196" spans="2:21">
      <c r="B196" s="466"/>
      <c r="C196" s="458"/>
      <c r="D196" s="458"/>
      <c r="E196" s="458"/>
      <c r="F196" s="458"/>
      <c r="G196" s="458"/>
      <c r="H196" s="458"/>
      <c r="I196" s="458"/>
      <c r="J196" s="458"/>
      <c r="K196" s="458"/>
      <c r="L196" s="458"/>
      <c r="N196" s="458"/>
      <c r="O196" s="458"/>
      <c r="P196" s="458"/>
      <c r="Q196" s="458"/>
      <c r="R196" s="458"/>
      <c r="S196" s="458"/>
      <c r="T196" s="458"/>
      <c r="U196" s="458"/>
    </row>
    <row r="197" spans="2:21">
      <c r="B197" s="466"/>
      <c r="C197" s="458"/>
      <c r="D197" s="458"/>
      <c r="E197" s="458"/>
      <c r="F197" s="458"/>
      <c r="G197" s="458"/>
      <c r="H197" s="458"/>
      <c r="I197" s="458"/>
      <c r="J197" s="458"/>
      <c r="K197" s="458"/>
      <c r="L197" s="458"/>
      <c r="N197" s="458"/>
      <c r="O197" s="458"/>
      <c r="P197" s="458"/>
      <c r="Q197" s="458"/>
      <c r="R197" s="458"/>
      <c r="S197" s="458"/>
      <c r="T197" s="458"/>
      <c r="U197" s="458"/>
    </row>
    <row r="198" spans="2:21">
      <c r="B198" s="466"/>
      <c r="C198" s="458"/>
      <c r="D198" s="458"/>
      <c r="E198" s="458"/>
      <c r="F198" s="458"/>
      <c r="G198" s="458"/>
      <c r="H198" s="458"/>
      <c r="I198" s="458"/>
      <c r="J198" s="458"/>
      <c r="K198" s="458"/>
      <c r="L198" s="458"/>
      <c r="N198" s="458"/>
      <c r="O198" s="458"/>
      <c r="P198" s="458"/>
      <c r="Q198" s="458"/>
      <c r="R198" s="458"/>
      <c r="S198" s="458"/>
      <c r="T198" s="458"/>
      <c r="U198" s="458"/>
    </row>
    <row r="199" spans="2:21">
      <c r="B199" s="466"/>
      <c r="C199" s="458"/>
      <c r="D199" s="458"/>
      <c r="E199" s="458"/>
      <c r="F199" s="458"/>
      <c r="G199" s="458"/>
      <c r="H199" s="458"/>
      <c r="I199" s="458"/>
      <c r="J199" s="458"/>
      <c r="K199" s="458"/>
      <c r="L199" s="458"/>
      <c r="N199" s="458"/>
      <c r="O199" s="458"/>
      <c r="P199" s="458"/>
      <c r="Q199" s="458"/>
      <c r="R199" s="458"/>
      <c r="S199" s="458"/>
      <c r="T199" s="458"/>
      <c r="U199" s="458"/>
    </row>
    <row r="200" spans="2:21">
      <c r="B200" s="466"/>
      <c r="C200" s="458"/>
      <c r="D200" s="458"/>
      <c r="E200" s="458"/>
      <c r="F200" s="458"/>
      <c r="G200" s="458"/>
      <c r="H200" s="458"/>
      <c r="I200" s="458"/>
      <c r="J200" s="458"/>
      <c r="K200" s="458"/>
      <c r="L200" s="458"/>
      <c r="N200" s="458"/>
      <c r="O200" s="458"/>
      <c r="P200" s="458"/>
      <c r="Q200" s="458"/>
      <c r="R200" s="458"/>
      <c r="S200" s="458"/>
      <c r="T200" s="458"/>
      <c r="U200" s="458"/>
    </row>
    <row r="201" spans="2:21">
      <c r="B201" s="466"/>
      <c r="C201" s="458"/>
      <c r="D201" s="458"/>
      <c r="E201" s="458"/>
      <c r="F201" s="458"/>
      <c r="G201" s="458"/>
      <c r="H201" s="458"/>
      <c r="I201" s="458"/>
      <c r="J201" s="458"/>
      <c r="K201" s="458"/>
      <c r="L201" s="458"/>
      <c r="N201" s="458"/>
      <c r="O201" s="458"/>
      <c r="P201" s="458"/>
      <c r="Q201" s="458"/>
      <c r="R201" s="458"/>
      <c r="S201" s="458"/>
      <c r="T201" s="458"/>
      <c r="U201" s="458"/>
    </row>
    <row r="202" spans="2:21">
      <c r="B202" s="466"/>
      <c r="C202" s="458"/>
      <c r="D202" s="458"/>
      <c r="E202" s="458"/>
      <c r="F202" s="458"/>
      <c r="G202" s="458"/>
      <c r="H202" s="458"/>
      <c r="I202" s="458"/>
      <c r="J202" s="458"/>
      <c r="K202" s="458"/>
      <c r="L202" s="458"/>
      <c r="N202" s="458"/>
      <c r="O202" s="458"/>
      <c r="P202" s="458"/>
      <c r="Q202" s="458"/>
      <c r="R202" s="458"/>
      <c r="S202" s="458"/>
      <c r="T202" s="458"/>
      <c r="U202" s="458"/>
    </row>
    <row r="203" spans="2:21">
      <c r="B203" s="466"/>
      <c r="C203" s="458"/>
      <c r="D203" s="458"/>
      <c r="E203" s="458"/>
      <c r="F203" s="458"/>
      <c r="G203" s="458"/>
      <c r="H203" s="458"/>
      <c r="I203" s="458"/>
      <c r="J203" s="458"/>
      <c r="K203" s="458"/>
      <c r="L203" s="458"/>
      <c r="N203" s="458"/>
      <c r="O203" s="458"/>
      <c r="P203" s="458"/>
      <c r="Q203" s="458"/>
      <c r="R203" s="458"/>
      <c r="S203" s="458"/>
      <c r="T203" s="458"/>
      <c r="U203" s="458"/>
    </row>
    <row r="204" spans="2:21">
      <c r="B204" s="466"/>
      <c r="C204" s="458"/>
      <c r="D204" s="458"/>
      <c r="E204" s="458"/>
      <c r="F204" s="458"/>
      <c r="G204" s="458"/>
      <c r="H204" s="458"/>
      <c r="I204" s="458"/>
      <c r="J204" s="458"/>
      <c r="K204" s="458"/>
      <c r="L204" s="458"/>
      <c r="N204" s="458"/>
      <c r="O204" s="458"/>
      <c r="P204" s="458"/>
      <c r="Q204" s="458"/>
      <c r="R204" s="458"/>
      <c r="S204" s="458"/>
      <c r="T204" s="458"/>
      <c r="U204" s="458"/>
    </row>
    <row r="205" spans="2:21">
      <c r="B205" s="466"/>
      <c r="C205" s="458"/>
      <c r="D205" s="458"/>
      <c r="E205" s="458"/>
      <c r="F205" s="458"/>
      <c r="G205" s="458"/>
      <c r="H205" s="458"/>
      <c r="I205" s="458"/>
      <c r="J205" s="458"/>
      <c r="K205" s="458"/>
      <c r="L205" s="458"/>
      <c r="N205" s="458"/>
      <c r="O205" s="458"/>
      <c r="P205" s="458"/>
      <c r="Q205" s="458"/>
      <c r="R205" s="458"/>
      <c r="S205" s="458"/>
      <c r="T205" s="458"/>
      <c r="U205" s="458"/>
    </row>
    <row r="206" spans="2:21">
      <c r="B206" s="466"/>
      <c r="C206" s="458"/>
      <c r="D206" s="458"/>
      <c r="E206" s="458"/>
      <c r="F206" s="458"/>
      <c r="G206" s="458"/>
      <c r="H206" s="458"/>
      <c r="I206" s="458"/>
      <c r="J206" s="458"/>
      <c r="K206" s="458"/>
      <c r="L206" s="458"/>
      <c r="N206" s="458"/>
      <c r="O206" s="458"/>
      <c r="P206" s="458"/>
      <c r="Q206" s="458"/>
      <c r="R206" s="458"/>
      <c r="S206" s="458"/>
      <c r="T206" s="458"/>
      <c r="U206" s="458"/>
    </row>
    <row r="207" spans="2:21">
      <c r="B207" s="466"/>
      <c r="C207" s="458"/>
      <c r="D207" s="458"/>
      <c r="E207" s="458"/>
      <c r="F207" s="458"/>
      <c r="G207" s="458"/>
      <c r="H207" s="458"/>
      <c r="I207" s="458"/>
      <c r="J207" s="458"/>
      <c r="K207" s="458"/>
      <c r="L207" s="458"/>
      <c r="N207" s="458"/>
      <c r="O207" s="458"/>
      <c r="P207" s="458"/>
      <c r="Q207" s="458"/>
      <c r="R207" s="458"/>
      <c r="S207" s="458"/>
      <c r="T207" s="458"/>
      <c r="U207" s="458"/>
    </row>
    <row r="208" spans="2:21">
      <c r="B208" s="458"/>
      <c r="C208" s="458"/>
      <c r="D208" s="458"/>
      <c r="E208" s="458"/>
      <c r="F208" s="458"/>
      <c r="G208" s="458"/>
      <c r="H208" s="458"/>
      <c r="I208" s="458"/>
      <c r="J208" s="458"/>
      <c r="K208" s="458"/>
      <c r="L208" s="458"/>
      <c r="N208" s="458"/>
      <c r="O208" s="458"/>
      <c r="P208" s="458"/>
      <c r="Q208" s="458"/>
      <c r="R208" s="458"/>
      <c r="S208" s="458"/>
      <c r="T208" s="458"/>
      <c r="U208" s="458"/>
    </row>
    <row r="209" spans="2:21">
      <c r="B209" s="458"/>
      <c r="C209" s="458"/>
      <c r="D209" s="458"/>
      <c r="E209" s="458"/>
      <c r="F209" s="458"/>
      <c r="G209" s="458"/>
      <c r="H209" s="458"/>
      <c r="I209" s="458"/>
      <c r="J209" s="458"/>
      <c r="K209" s="458"/>
      <c r="L209" s="458"/>
      <c r="N209" s="458"/>
      <c r="O209" s="458"/>
      <c r="P209" s="458"/>
      <c r="Q209" s="458"/>
      <c r="R209" s="458"/>
      <c r="S209" s="458"/>
      <c r="T209" s="458"/>
      <c r="U209" s="458"/>
    </row>
    <row r="210" spans="2:21">
      <c r="B210" s="458"/>
      <c r="C210" s="458"/>
      <c r="D210" s="458"/>
      <c r="E210" s="458"/>
      <c r="F210" s="458"/>
      <c r="G210" s="458"/>
      <c r="H210" s="458"/>
      <c r="I210" s="458"/>
      <c r="J210" s="458"/>
      <c r="K210" s="458"/>
      <c r="L210" s="458"/>
      <c r="N210" s="458"/>
      <c r="O210" s="458"/>
      <c r="P210" s="458"/>
      <c r="Q210" s="458"/>
      <c r="R210" s="458"/>
      <c r="S210" s="458"/>
      <c r="T210" s="458"/>
      <c r="U210" s="458"/>
    </row>
    <row r="211" spans="2:21">
      <c r="B211" s="458"/>
      <c r="C211" s="458"/>
      <c r="D211" s="458"/>
      <c r="E211" s="458"/>
      <c r="F211" s="458"/>
      <c r="G211" s="458"/>
      <c r="H211" s="458"/>
      <c r="I211" s="458"/>
      <c r="J211" s="458"/>
      <c r="K211" s="458"/>
      <c r="L211" s="458"/>
      <c r="N211" s="458"/>
      <c r="O211" s="458"/>
      <c r="P211" s="458"/>
      <c r="Q211" s="458"/>
      <c r="R211" s="458"/>
      <c r="S211" s="458"/>
      <c r="T211" s="458"/>
      <c r="U211" s="458"/>
    </row>
    <row r="212" spans="2:21">
      <c r="B212" s="458"/>
      <c r="C212" s="458"/>
      <c r="D212" s="458"/>
      <c r="E212" s="458"/>
      <c r="F212" s="458"/>
      <c r="G212" s="458"/>
      <c r="H212" s="458"/>
      <c r="I212" s="458"/>
      <c r="J212" s="458"/>
      <c r="K212" s="458"/>
      <c r="L212" s="458"/>
      <c r="N212" s="458"/>
      <c r="O212" s="458"/>
      <c r="P212" s="458"/>
      <c r="Q212" s="458"/>
      <c r="R212" s="458"/>
      <c r="S212" s="458"/>
      <c r="T212" s="458"/>
      <c r="U212" s="458"/>
    </row>
    <row r="213" spans="2:21">
      <c r="B213" s="458"/>
      <c r="C213" s="458"/>
      <c r="D213" s="458"/>
      <c r="E213" s="458"/>
      <c r="F213" s="458"/>
      <c r="G213" s="458"/>
      <c r="H213" s="458"/>
      <c r="I213" s="458"/>
      <c r="J213" s="458"/>
      <c r="K213" s="458"/>
      <c r="L213" s="458"/>
      <c r="N213" s="458"/>
      <c r="O213" s="458"/>
      <c r="P213" s="458"/>
      <c r="Q213" s="458"/>
      <c r="R213" s="458"/>
      <c r="S213" s="458"/>
      <c r="T213" s="458"/>
      <c r="U213" s="458"/>
    </row>
    <row r="214" spans="2:21">
      <c r="B214" s="458"/>
      <c r="C214" s="458"/>
      <c r="D214" s="458"/>
      <c r="E214" s="458"/>
      <c r="F214" s="458"/>
      <c r="G214" s="458"/>
      <c r="H214" s="458"/>
      <c r="I214" s="458"/>
      <c r="J214" s="458"/>
      <c r="K214" s="458"/>
      <c r="L214" s="458"/>
      <c r="N214" s="458"/>
      <c r="O214" s="458"/>
      <c r="P214" s="458"/>
      <c r="Q214" s="458"/>
      <c r="R214" s="458"/>
      <c r="S214" s="458"/>
      <c r="T214" s="458"/>
      <c r="U214" s="458"/>
    </row>
    <row r="215" spans="2:21">
      <c r="B215" s="458"/>
      <c r="C215" s="458"/>
      <c r="D215" s="458"/>
      <c r="E215" s="458"/>
      <c r="F215" s="458"/>
      <c r="G215" s="458"/>
      <c r="H215" s="458"/>
      <c r="I215" s="458"/>
      <c r="J215" s="458"/>
      <c r="K215" s="458"/>
      <c r="L215" s="458"/>
      <c r="N215" s="458"/>
      <c r="O215" s="458"/>
      <c r="P215" s="458"/>
      <c r="Q215" s="458"/>
      <c r="R215" s="458"/>
      <c r="S215" s="458"/>
      <c r="T215" s="458"/>
      <c r="U215" s="458"/>
    </row>
    <row r="216" spans="2:21">
      <c r="B216" s="458"/>
      <c r="C216" s="458"/>
      <c r="D216" s="458"/>
      <c r="E216" s="458"/>
      <c r="F216" s="458"/>
      <c r="G216" s="458"/>
      <c r="H216" s="458"/>
      <c r="I216" s="458"/>
      <c r="J216" s="458"/>
      <c r="K216" s="458"/>
      <c r="L216" s="458"/>
      <c r="N216" s="458"/>
      <c r="O216" s="458"/>
      <c r="P216" s="458"/>
      <c r="Q216" s="458"/>
      <c r="R216" s="458"/>
      <c r="S216" s="458"/>
      <c r="T216" s="458"/>
      <c r="U216" s="458"/>
    </row>
    <row r="217" spans="2:21">
      <c r="B217" s="458"/>
      <c r="C217" s="458"/>
      <c r="D217" s="458"/>
      <c r="E217" s="458"/>
      <c r="F217" s="458"/>
      <c r="G217" s="458"/>
      <c r="H217" s="458"/>
      <c r="I217" s="458"/>
      <c r="J217" s="458"/>
      <c r="K217" s="458"/>
      <c r="L217" s="458"/>
      <c r="N217" s="458"/>
      <c r="O217" s="458"/>
      <c r="P217" s="458"/>
      <c r="Q217" s="458"/>
      <c r="R217" s="458"/>
      <c r="S217" s="458"/>
      <c r="T217" s="458"/>
      <c r="U217" s="458"/>
    </row>
    <row r="218" spans="2:21">
      <c r="B218" s="458"/>
      <c r="C218" s="458"/>
      <c r="D218" s="458"/>
      <c r="E218" s="458"/>
      <c r="F218" s="458"/>
      <c r="G218" s="458"/>
      <c r="H218" s="458"/>
      <c r="I218" s="458"/>
      <c r="J218" s="458"/>
      <c r="K218" s="458"/>
      <c r="L218" s="458"/>
      <c r="N218" s="458"/>
      <c r="O218" s="458"/>
      <c r="P218" s="458"/>
      <c r="Q218" s="458"/>
      <c r="R218" s="458"/>
      <c r="S218" s="458"/>
      <c r="T218" s="458"/>
      <c r="U218" s="458"/>
    </row>
    <row r="219" spans="2:21">
      <c r="B219" s="458"/>
      <c r="C219" s="458"/>
      <c r="D219" s="458"/>
      <c r="E219" s="458"/>
      <c r="F219" s="458"/>
      <c r="G219" s="458"/>
      <c r="H219" s="458"/>
      <c r="I219" s="458"/>
      <c r="J219" s="458"/>
      <c r="K219" s="458"/>
      <c r="L219" s="458"/>
      <c r="N219" s="458"/>
      <c r="O219" s="458"/>
      <c r="P219" s="458"/>
      <c r="Q219" s="458"/>
      <c r="R219" s="458"/>
      <c r="S219" s="458"/>
      <c r="T219" s="458"/>
      <c r="U219" s="458"/>
    </row>
    <row r="220" spans="2:21">
      <c r="B220" s="458"/>
      <c r="C220" s="458"/>
      <c r="D220" s="458"/>
      <c r="E220" s="458"/>
      <c r="F220" s="458"/>
      <c r="G220" s="458"/>
      <c r="H220" s="458"/>
      <c r="I220" s="458"/>
      <c r="J220" s="458"/>
      <c r="K220" s="458"/>
      <c r="L220" s="458"/>
      <c r="N220" s="458"/>
      <c r="O220" s="458"/>
      <c r="P220" s="458"/>
      <c r="Q220" s="458"/>
      <c r="R220" s="458"/>
      <c r="S220" s="458"/>
      <c r="T220" s="458"/>
      <c r="U220" s="458"/>
    </row>
    <row r="221" spans="2:21">
      <c r="B221" s="458"/>
      <c r="C221" s="458"/>
      <c r="D221" s="458"/>
      <c r="E221" s="458"/>
      <c r="F221" s="458"/>
      <c r="G221" s="458"/>
      <c r="H221" s="458"/>
      <c r="I221" s="458"/>
      <c r="J221" s="458"/>
      <c r="K221" s="458"/>
      <c r="L221" s="458"/>
      <c r="N221" s="458"/>
      <c r="O221" s="458"/>
      <c r="P221" s="458"/>
      <c r="Q221" s="458"/>
      <c r="R221" s="458"/>
      <c r="S221" s="458"/>
      <c r="T221" s="458"/>
      <c r="U221" s="458"/>
    </row>
    <row r="222" spans="2:21">
      <c r="B222" s="458"/>
      <c r="C222" s="458"/>
      <c r="D222" s="458"/>
      <c r="E222" s="458"/>
      <c r="F222" s="458"/>
      <c r="G222" s="458"/>
      <c r="H222" s="458"/>
      <c r="I222" s="458"/>
      <c r="J222" s="458"/>
      <c r="K222" s="458"/>
      <c r="L222" s="458"/>
      <c r="N222" s="458"/>
      <c r="O222" s="458"/>
      <c r="P222" s="458"/>
      <c r="Q222" s="458"/>
      <c r="R222" s="458"/>
      <c r="S222" s="458"/>
      <c r="T222" s="458"/>
      <c r="U222" s="458"/>
    </row>
    <row r="223" spans="2:21">
      <c r="B223" s="458"/>
      <c r="C223" s="458"/>
      <c r="D223" s="458"/>
      <c r="E223" s="458"/>
      <c r="F223" s="458"/>
      <c r="G223" s="458"/>
      <c r="H223" s="458"/>
      <c r="I223" s="458"/>
      <c r="J223" s="458"/>
      <c r="K223" s="458"/>
      <c r="L223" s="458"/>
      <c r="N223" s="458"/>
      <c r="O223" s="458"/>
      <c r="P223" s="458"/>
      <c r="Q223" s="458"/>
      <c r="R223" s="458"/>
      <c r="S223" s="458"/>
      <c r="T223" s="458"/>
      <c r="U223" s="458"/>
    </row>
    <row r="224" spans="2:21">
      <c r="B224" s="458"/>
      <c r="C224" s="458"/>
      <c r="D224" s="458"/>
      <c r="E224" s="458"/>
      <c r="F224" s="458"/>
      <c r="G224" s="458"/>
      <c r="H224" s="458"/>
      <c r="I224" s="458"/>
      <c r="J224" s="458"/>
      <c r="K224" s="458"/>
      <c r="L224" s="458"/>
      <c r="N224" s="458"/>
      <c r="O224" s="458"/>
      <c r="P224" s="458"/>
      <c r="Q224" s="458"/>
      <c r="R224" s="458"/>
      <c r="S224" s="458"/>
      <c r="T224" s="458"/>
      <c r="U224" s="458"/>
    </row>
    <row r="225" spans="2:21">
      <c r="B225" s="458"/>
      <c r="C225" s="458"/>
      <c r="D225" s="458"/>
      <c r="E225" s="458"/>
      <c r="F225" s="458"/>
      <c r="G225" s="458"/>
      <c r="H225" s="458"/>
      <c r="I225" s="458"/>
      <c r="J225" s="458"/>
      <c r="K225" s="458"/>
      <c r="L225" s="458"/>
      <c r="N225" s="458"/>
      <c r="O225" s="458"/>
      <c r="P225" s="458"/>
      <c r="Q225" s="458"/>
      <c r="R225" s="458"/>
      <c r="S225" s="458"/>
      <c r="T225" s="458"/>
      <c r="U225" s="458"/>
    </row>
    <row r="226" spans="2:21">
      <c r="B226" s="458"/>
      <c r="C226" s="458"/>
      <c r="D226" s="458"/>
      <c r="E226" s="458"/>
      <c r="F226" s="458"/>
      <c r="G226" s="458"/>
      <c r="H226" s="458"/>
      <c r="I226" s="458"/>
      <c r="J226" s="458"/>
      <c r="K226" s="458"/>
      <c r="L226" s="458"/>
      <c r="N226" s="458"/>
      <c r="O226" s="458"/>
      <c r="P226" s="458"/>
      <c r="Q226" s="458"/>
      <c r="R226" s="458"/>
      <c r="S226" s="458"/>
      <c r="T226" s="458"/>
      <c r="U226" s="458"/>
    </row>
    <row r="227" spans="2:21">
      <c r="B227" s="458"/>
      <c r="C227" s="458"/>
      <c r="D227" s="458"/>
      <c r="E227" s="458"/>
      <c r="F227" s="458"/>
      <c r="G227" s="458"/>
      <c r="H227" s="458"/>
      <c r="I227" s="458"/>
      <c r="J227" s="458"/>
      <c r="K227" s="458"/>
      <c r="L227" s="458"/>
      <c r="N227" s="458"/>
      <c r="O227" s="458"/>
      <c r="P227" s="458"/>
      <c r="Q227" s="458"/>
      <c r="R227" s="458"/>
      <c r="S227" s="458"/>
      <c r="T227" s="458"/>
      <c r="U227" s="458"/>
    </row>
    <row r="228" spans="2:21">
      <c r="B228" s="458"/>
      <c r="C228" s="458"/>
      <c r="D228" s="458"/>
      <c r="E228" s="458"/>
      <c r="F228" s="458"/>
      <c r="G228" s="458"/>
      <c r="H228" s="458"/>
      <c r="I228" s="458"/>
      <c r="J228" s="458"/>
      <c r="K228" s="458"/>
      <c r="L228" s="458"/>
      <c r="N228" s="458"/>
      <c r="O228" s="458"/>
      <c r="P228" s="458"/>
      <c r="Q228" s="458"/>
      <c r="R228" s="458"/>
      <c r="S228" s="458"/>
      <c r="T228" s="458"/>
      <c r="U228" s="458"/>
    </row>
    <row r="229" spans="2:21">
      <c r="B229" s="458"/>
      <c r="C229" s="458"/>
      <c r="D229" s="458"/>
      <c r="E229" s="458"/>
      <c r="F229" s="458"/>
      <c r="G229" s="458"/>
      <c r="H229" s="458"/>
      <c r="I229" s="458"/>
      <c r="J229" s="458"/>
      <c r="K229" s="458"/>
      <c r="L229" s="458"/>
      <c r="N229" s="458"/>
      <c r="O229" s="458"/>
      <c r="P229" s="458"/>
      <c r="Q229" s="458"/>
      <c r="R229" s="458"/>
      <c r="S229" s="458"/>
      <c r="T229" s="458"/>
      <c r="U229" s="458"/>
    </row>
    <row r="230" spans="2:21">
      <c r="B230" s="458"/>
      <c r="C230" s="458"/>
      <c r="D230" s="458"/>
      <c r="E230" s="458"/>
      <c r="F230" s="458"/>
      <c r="G230" s="458"/>
      <c r="H230" s="458"/>
      <c r="I230" s="458"/>
      <c r="J230" s="458"/>
      <c r="K230" s="458"/>
      <c r="L230" s="458"/>
      <c r="N230" s="458"/>
      <c r="O230" s="458"/>
      <c r="P230" s="458"/>
      <c r="Q230" s="458"/>
      <c r="R230" s="458"/>
      <c r="S230" s="458"/>
      <c r="T230" s="458"/>
      <c r="U230" s="458"/>
    </row>
    <row r="231" spans="2:21">
      <c r="B231" s="458"/>
      <c r="C231" s="458"/>
      <c r="D231" s="458"/>
      <c r="E231" s="458"/>
      <c r="F231" s="458"/>
      <c r="G231" s="458"/>
      <c r="H231" s="458"/>
      <c r="I231" s="458"/>
      <c r="J231" s="458"/>
      <c r="K231" s="458"/>
      <c r="L231" s="458"/>
      <c r="N231" s="458"/>
      <c r="O231" s="458"/>
      <c r="P231" s="458"/>
      <c r="Q231" s="458"/>
      <c r="R231" s="458"/>
      <c r="S231" s="458"/>
      <c r="T231" s="458"/>
      <c r="U231" s="458"/>
    </row>
    <row r="232" spans="2:21">
      <c r="B232" s="458"/>
      <c r="C232" s="458"/>
      <c r="D232" s="458"/>
      <c r="E232" s="458"/>
      <c r="F232" s="458"/>
      <c r="G232" s="458"/>
      <c r="H232" s="458"/>
      <c r="I232" s="458"/>
      <c r="J232" s="458"/>
      <c r="K232" s="458"/>
      <c r="L232" s="458"/>
      <c r="N232" s="458"/>
      <c r="O232" s="458"/>
      <c r="P232" s="458"/>
      <c r="Q232" s="458"/>
      <c r="R232" s="458"/>
      <c r="S232" s="458"/>
      <c r="T232" s="458"/>
      <c r="U232" s="458"/>
    </row>
    <row r="233" spans="2:21">
      <c r="B233" s="458"/>
      <c r="C233" s="458"/>
      <c r="D233" s="458"/>
      <c r="E233" s="458"/>
      <c r="F233" s="458"/>
      <c r="G233" s="458"/>
      <c r="H233" s="458"/>
      <c r="I233" s="458"/>
      <c r="J233" s="458"/>
      <c r="K233" s="458"/>
      <c r="L233" s="458"/>
      <c r="N233" s="458"/>
      <c r="O233" s="458"/>
      <c r="P233" s="458"/>
      <c r="Q233" s="458"/>
      <c r="R233" s="458"/>
      <c r="S233" s="458"/>
      <c r="T233" s="458"/>
      <c r="U233" s="458"/>
    </row>
    <row r="234" spans="2:21">
      <c r="B234" s="458"/>
      <c r="C234" s="458"/>
      <c r="D234" s="458"/>
      <c r="E234" s="458"/>
      <c r="F234" s="458"/>
      <c r="G234" s="458"/>
      <c r="H234" s="458"/>
      <c r="I234" s="458"/>
      <c r="J234" s="458"/>
      <c r="K234" s="458"/>
      <c r="L234" s="458"/>
      <c r="N234" s="458"/>
      <c r="O234" s="458"/>
      <c r="P234" s="458"/>
      <c r="Q234" s="458"/>
      <c r="R234" s="458"/>
      <c r="S234" s="458"/>
      <c r="T234" s="458"/>
      <c r="U234" s="458"/>
    </row>
    <row r="235" spans="2:21">
      <c r="B235" s="458"/>
      <c r="C235" s="458"/>
      <c r="D235" s="458"/>
      <c r="E235" s="458"/>
      <c r="F235" s="458"/>
      <c r="G235" s="458"/>
      <c r="H235" s="458"/>
      <c r="I235" s="458"/>
      <c r="J235" s="458"/>
      <c r="K235" s="458"/>
      <c r="L235" s="458"/>
      <c r="N235" s="458"/>
      <c r="O235" s="458"/>
      <c r="P235" s="458"/>
      <c r="Q235" s="458"/>
      <c r="R235" s="458"/>
      <c r="S235" s="458"/>
      <c r="T235" s="458"/>
      <c r="U235" s="458"/>
    </row>
    <row r="236" spans="2:21">
      <c r="B236" s="458"/>
      <c r="C236" s="458"/>
      <c r="D236" s="458"/>
      <c r="E236" s="458"/>
      <c r="F236" s="458"/>
      <c r="G236" s="458"/>
      <c r="H236" s="458"/>
      <c r="I236" s="458"/>
      <c r="J236" s="458"/>
      <c r="K236" s="458"/>
      <c r="L236" s="458"/>
      <c r="N236" s="458"/>
      <c r="O236" s="458"/>
      <c r="P236" s="458"/>
      <c r="Q236" s="458"/>
      <c r="R236" s="458"/>
      <c r="S236" s="458"/>
      <c r="T236" s="458"/>
      <c r="U236" s="458"/>
    </row>
    <row r="237" spans="2:21">
      <c r="B237" s="458"/>
      <c r="C237" s="458"/>
      <c r="D237" s="458"/>
      <c r="E237" s="458"/>
      <c r="F237" s="458"/>
      <c r="G237" s="458"/>
      <c r="H237" s="458"/>
      <c r="I237" s="458"/>
      <c r="J237" s="458"/>
      <c r="K237" s="458"/>
      <c r="L237" s="458"/>
      <c r="N237" s="458"/>
      <c r="O237" s="458"/>
      <c r="P237" s="458"/>
      <c r="Q237" s="458"/>
      <c r="R237" s="458"/>
      <c r="S237" s="458"/>
      <c r="T237" s="458"/>
      <c r="U237" s="458"/>
    </row>
    <row r="238" spans="2:21">
      <c r="B238" s="458"/>
      <c r="C238" s="458"/>
      <c r="D238" s="458"/>
      <c r="E238" s="458"/>
      <c r="F238" s="458"/>
      <c r="G238" s="458"/>
      <c r="H238" s="458"/>
      <c r="I238" s="458"/>
      <c r="J238" s="458"/>
      <c r="K238" s="458"/>
      <c r="L238" s="458"/>
      <c r="N238" s="458"/>
      <c r="O238" s="458"/>
      <c r="P238" s="458"/>
      <c r="Q238" s="458"/>
      <c r="R238" s="458"/>
      <c r="S238" s="458"/>
      <c r="T238" s="458"/>
      <c r="U238" s="458"/>
    </row>
    <row r="239" spans="2:21">
      <c r="B239" s="458"/>
      <c r="C239" s="458"/>
      <c r="D239" s="458"/>
      <c r="E239" s="458"/>
      <c r="F239" s="458"/>
      <c r="G239" s="458"/>
      <c r="H239" s="458"/>
      <c r="I239" s="458"/>
      <c r="J239" s="458"/>
      <c r="K239" s="458"/>
      <c r="L239" s="458"/>
      <c r="N239" s="458"/>
      <c r="O239" s="458"/>
      <c r="P239" s="458"/>
      <c r="Q239" s="458"/>
      <c r="R239" s="458"/>
      <c r="S239" s="458"/>
      <c r="T239" s="458"/>
      <c r="U239" s="458"/>
    </row>
    <row r="240" spans="2:21">
      <c r="B240" s="458"/>
      <c r="C240" s="458"/>
      <c r="D240" s="458"/>
      <c r="E240" s="458"/>
      <c r="F240" s="458"/>
      <c r="G240" s="458"/>
      <c r="H240" s="458"/>
      <c r="I240" s="458"/>
      <c r="J240" s="458"/>
      <c r="K240" s="458"/>
      <c r="L240" s="458"/>
      <c r="N240" s="458"/>
      <c r="O240" s="458"/>
      <c r="P240" s="458"/>
      <c r="Q240" s="458"/>
      <c r="R240" s="458"/>
      <c r="S240" s="458"/>
      <c r="T240" s="458"/>
      <c r="U240" s="458"/>
    </row>
    <row r="241" spans="2:21">
      <c r="B241" s="458"/>
      <c r="C241" s="458"/>
      <c r="D241" s="458"/>
      <c r="E241" s="458"/>
      <c r="F241" s="458"/>
      <c r="G241" s="458"/>
      <c r="H241" s="458"/>
      <c r="I241" s="458"/>
      <c r="J241" s="458"/>
      <c r="K241" s="458"/>
      <c r="L241" s="458"/>
      <c r="N241" s="458"/>
      <c r="O241" s="458"/>
      <c r="P241" s="458"/>
      <c r="Q241" s="458"/>
      <c r="R241" s="458"/>
      <c r="S241" s="458"/>
      <c r="T241" s="458"/>
      <c r="U241" s="458"/>
    </row>
    <row r="242" spans="2:21">
      <c r="B242" s="458"/>
      <c r="C242" s="458"/>
      <c r="D242" s="458"/>
      <c r="E242" s="458"/>
      <c r="F242" s="458"/>
      <c r="G242" s="458"/>
      <c r="H242" s="458"/>
      <c r="I242" s="458"/>
      <c r="J242" s="458"/>
      <c r="K242" s="458"/>
      <c r="L242" s="458"/>
      <c r="N242" s="458"/>
      <c r="O242" s="458"/>
      <c r="P242" s="458"/>
      <c r="Q242" s="458"/>
      <c r="R242" s="458"/>
      <c r="S242" s="458"/>
      <c r="T242" s="458"/>
      <c r="U242" s="458"/>
    </row>
    <row r="243" spans="2:21">
      <c r="B243" s="458"/>
      <c r="C243" s="458"/>
      <c r="D243" s="458"/>
      <c r="E243" s="458"/>
      <c r="F243" s="458"/>
      <c r="G243" s="458"/>
      <c r="H243" s="458"/>
      <c r="I243" s="458"/>
      <c r="J243" s="458"/>
      <c r="K243" s="458"/>
      <c r="L243" s="458"/>
      <c r="N243" s="458"/>
      <c r="O243" s="458"/>
      <c r="P243" s="458"/>
      <c r="Q243" s="458"/>
      <c r="R243" s="458"/>
      <c r="S243" s="458"/>
      <c r="T243" s="458"/>
      <c r="U243" s="458"/>
    </row>
    <row r="244" spans="2:21">
      <c r="B244" s="458"/>
      <c r="C244" s="458"/>
      <c r="D244" s="458"/>
      <c r="E244" s="458"/>
      <c r="F244" s="458"/>
      <c r="G244" s="458"/>
      <c r="H244" s="458"/>
      <c r="I244" s="458"/>
      <c r="J244" s="458"/>
      <c r="K244" s="458"/>
      <c r="L244" s="458"/>
      <c r="N244" s="458"/>
      <c r="O244" s="458"/>
      <c r="P244" s="458"/>
      <c r="Q244" s="458"/>
      <c r="R244" s="458"/>
      <c r="S244" s="458"/>
      <c r="T244" s="458"/>
      <c r="U244" s="458"/>
    </row>
    <row r="245" spans="2:21">
      <c r="B245" s="458"/>
      <c r="C245" s="458"/>
      <c r="D245" s="458"/>
      <c r="E245" s="458"/>
      <c r="F245" s="458"/>
      <c r="G245" s="458"/>
      <c r="H245" s="458"/>
      <c r="I245" s="458"/>
      <c r="J245" s="458"/>
      <c r="K245" s="458"/>
      <c r="L245" s="458"/>
      <c r="N245" s="458"/>
      <c r="O245" s="458"/>
      <c r="P245" s="458"/>
      <c r="Q245" s="458"/>
      <c r="R245" s="458"/>
      <c r="S245" s="458"/>
      <c r="T245" s="458"/>
      <c r="U245" s="458"/>
    </row>
    <row r="246" spans="2:21">
      <c r="B246" s="458"/>
      <c r="C246" s="458"/>
      <c r="D246" s="458"/>
      <c r="E246" s="458"/>
      <c r="F246" s="458"/>
      <c r="G246" s="458"/>
      <c r="H246" s="458"/>
      <c r="I246" s="458"/>
      <c r="J246" s="458"/>
      <c r="K246" s="458"/>
      <c r="L246" s="458"/>
      <c r="N246" s="458"/>
      <c r="O246" s="458"/>
      <c r="P246" s="458"/>
      <c r="Q246" s="458"/>
      <c r="R246" s="458"/>
      <c r="S246" s="458"/>
      <c r="T246" s="458"/>
      <c r="U246" s="458"/>
    </row>
    <row r="247" spans="2:21">
      <c r="B247" s="458"/>
      <c r="C247" s="458"/>
      <c r="D247" s="458"/>
      <c r="E247" s="458"/>
      <c r="F247" s="458"/>
      <c r="G247" s="458"/>
      <c r="H247" s="458"/>
      <c r="I247" s="458"/>
      <c r="J247" s="458"/>
      <c r="K247" s="458"/>
      <c r="L247" s="458"/>
      <c r="N247" s="458"/>
      <c r="O247" s="458"/>
      <c r="P247" s="458"/>
      <c r="Q247" s="458"/>
      <c r="R247" s="458"/>
      <c r="S247" s="458"/>
      <c r="T247" s="458"/>
      <c r="U247" s="458"/>
    </row>
    <row r="248" spans="2:21">
      <c r="B248" s="458"/>
      <c r="C248" s="458"/>
      <c r="D248" s="458"/>
      <c r="E248" s="458"/>
      <c r="F248" s="458"/>
      <c r="G248" s="458"/>
      <c r="H248" s="458"/>
      <c r="I248" s="458"/>
      <c r="J248" s="458"/>
      <c r="K248" s="458"/>
      <c r="L248" s="458"/>
      <c r="N248" s="458"/>
      <c r="O248" s="458"/>
      <c r="P248" s="458"/>
      <c r="Q248" s="458"/>
      <c r="R248" s="458"/>
      <c r="S248" s="458"/>
      <c r="T248" s="458"/>
      <c r="U248" s="458"/>
    </row>
    <row r="249" spans="2:21">
      <c r="B249" s="458"/>
      <c r="C249" s="458"/>
      <c r="D249" s="458"/>
      <c r="E249" s="458"/>
      <c r="F249" s="458"/>
      <c r="G249" s="458"/>
      <c r="H249" s="458"/>
      <c r="I249" s="458"/>
      <c r="J249" s="458"/>
      <c r="K249" s="458"/>
      <c r="L249" s="458"/>
      <c r="N249" s="458"/>
      <c r="O249" s="458"/>
      <c r="P249" s="458"/>
      <c r="Q249" s="458"/>
      <c r="R249" s="458"/>
      <c r="S249" s="458"/>
      <c r="T249" s="458"/>
      <c r="U249" s="458"/>
    </row>
    <row r="250" spans="2:21">
      <c r="B250" s="458"/>
      <c r="C250" s="458"/>
      <c r="D250" s="458"/>
      <c r="E250" s="458"/>
      <c r="F250" s="458"/>
      <c r="G250" s="458"/>
      <c r="H250" s="458"/>
      <c r="I250" s="458"/>
      <c r="J250" s="458"/>
      <c r="K250" s="458"/>
      <c r="L250" s="458"/>
      <c r="N250" s="458"/>
      <c r="O250" s="458"/>
      <c r="P250" s="458"/>
      <c r="Q250" s="458"/>
      <c r="R250" s="458"/>
      <c r="S250" s="458"/>
      <c r="T250" s="458"/>
      <c r="U250" s="458"/>
    </row>
    <row r="251" spans="2:21">
      <c r="B251" s="458"/>
      <c r="C251" s="458"/>
      <c r="D251" s="458"/>
      <c r="E251" s="458"/>
      <c r="F251" s="458"/>
      <c r="G251" s="458"/>
      <c r="H251" s="458"/>
      <c r="I251" s="458"/>
      <c r="J251" s="458"/>
      <c r="K251" s="458"/>
      <c r="L251" s="458"/>
      <c r="N251" s="458"/>
      <c r="O251" s="458"/>
      <c r="P251" s="458"/>
      <c r="Q251" s="458"/>
      <c r="R251" s="458"/>
      <c r="S251" s="458"/>
      <c r="T251" s="458"/>
      <c r="U251" s="458"/>
    </row>
    <row r="252" spans="2:21">
      <c r="B252" s="458"/>
      <c r="C252" s="458"/>
      <c r="D252" s="458"/>
      <c r="E252" s="458"/>
      <c r="F252" s="458"/>
      <c r="G252" s="458"/>
      <c r="H252" s="458"/>
      <c r="I252" s="458"/>
      <c r="J252" s="458"/>
      <c r="K252" s="458"/>
      <c r="L252" s="458"/>
      <c r="N252" s="458"/>
      <c r="O252" s="458"/>
      <c r="P252" s="458"/>
      <c r="Q252" s="458"/>
      <c r="R252" s="458"/>
      <c r="S252" s="458"/>
      <c r="T252" s="458"/>
      <c r="U252" s="458"/>
    </row>
    <row r="253" spans="2:21">
      <c r="B253" s="458"/>
      <c r="C253" s="458"/>
      <c r="D253" s="458"/>
      <c r="E253" s="458"/>
      <c r="F253" s="458"/>
      <c r="G253" s="458"/>
      <c r="H253" s="458"/>
      <c r="I253" s="458"/>
      <c r="J253" s="458"/>
      <c r="K253" s="458"/>
      <c r="L253" s="458"/>
      <c r="N253" s="458"/>
      <c r="O253" s="458"/>
      <c r="P253" s="458"/>
      <c r="Q253" s="458"/>
      <c r="R253" s="458"/>
      <c r="S253" s="458"/>
      <c r="T253" s="458"/>
      <c r="U253" s="458"/>
    </row>
    <row r="254" spans="2:21">
      <c r="B254" s="458"/>
      <c r="C254" s="458"/>
      <c r="D254" s="458"/>
      <c r="E254" s="458"/>
      <c r="F254" s="458"/>
      <c r="G254" s="458"/>
      <c r="H254" s="458"/>
      <c r="I254" s="458"/>
      <c r="J254" s="458"/>
      <c r="K254" s="458"/>
      <c r="L254" s="458"/>
      <c r="N254" s="458"/>
      <c r="O254" s="458"/>
      <c r="P254" s="458"/>
      <c r="Q254" s="458"/>
      <c r="R254" s="458"/>
      <c r="S254" s="458"/>
      <c r="T254" s="458"/>
      <c r="U254" s="458"/>
    </row>
    <row r="255" spans="2:21">
      <c r="B255" s="458"/>
      <c r="C255" s="458"/>
      <c r="D255" s="458"/>
      <c r="E255" s="458"/>
      <c r="F255" s="458"/>
      <c r="G255" s="458"/>
      <c r="H255" s="458"/>
      <c r="I255" s="458"/>
      <c r="J255" s="458"/>
      <c r="K255" s="458"/>
      <c r="L255" s="458"/>
      <c r="N255" s="458"/>
      <c r="O255" s="458"/>
      <c r="P255" s="458"/>
      <c r="Q255" s="458"/>
      <c r="R255" s="458"/>
      <c r="S255" s="458"/>
      <c r="T255" s="458"/>
      <c r="U255" s="458"/>
    </row>
    <row r="256" spans="2:21">
      <c r="B256" s="458"/>
      <c r="C256" s="458"/>
      <c r="D256" s="458"/>
      <c r="E256" s="458"/>
      <c r="F256" s="458"/>
      <c r="G256" s="458"/>
      <c r="H256" s="458"/>
      <c r="I256" s="458"/>
      <c r="J256" s="458"/>
      <c r="K256" s="458"/>
      <c r="L256" s="458"/>
      <c r="N256" s="458"/>
      <c r="O256" s="458"/>
      <c r="P256" s="458"/>
      <c r="Q256" s="458"/>
      <c r="R256" s="458"/>
      <c r="S256" s="458"/>
      <c r="T256" s="458"/>
      <c r="U256" s="458"/>
    </row>
    <row r="257" spans="2:21">
      <c r="B257" s="458"/>
      <c r="C257" s="458"/>
      <c r="D257" s="458"/>
      <c r="E257" s="458"/>
      <c r="F257" s="458"/>
      <c r="G257" s="458"/>
      <c r="H257" s="458"/>
      <c r="I257" s="458"/>
      <c r="J257" s="458"/>
      <c r="K257" s="458"/>
      <c r="L257" s="458"/>
      <c r="N257" s="458"/>
      <c r="O257" s="458"/>
      <c r="P257" s="458"/>
      <c r="Q257" s="458"/>
      <c r="R257" s="458"/>
      <c r="S257" s="458"/>
      <c r="T257" s="458"/>
      <c r="U257" s="458"/>
    </row>
    <row r="258" spans="2:21">
      <c r="B258" s="458"/>
      <c r="C258" s="458"/>
      <c r="D258" s="458"/>
      <c r="E258" s="458"/>
      <c r="F258" s="458"/>
      <c r="G258" s="458"/>
      <c r="H258" s="458"/>
      <c r="I258" s="458"/>
      <c r="J258" s="458"/>
      <c r="K258" s="458"/>
      <c r="L258" s="458"/>
      <c r="N258" s="458"/>
      <c r="O258" s="458"/>
      <c r="P258" s="458"/>
      <c r="Q258" s="458"/>
      <c r="R258" s="458"/>
      <c r="S258" s="458"/>
      <c r="T258" s="458"/>
      <c r="U258" s="458"/>
    </row>
    <row r="259" spans="2:21">
      <c r="B259" s="458"/>
      <c r="C259" s="458"/>
      <c r="D259" s="458"/>
      <c r="E259" s="458"/>
      <c r="F259" s="458"/>
      <c r="G259" s="458"/>
      <c r="H259" s="458"/>
      <c r="I259" s="458"/>
      <c r="J259" s="458"/>
      <c r="K259" s="458"/>
      <c r="L259" s="458"/>
      <c r="N259" s="458"/>
      <c r="O259" s="458"/>
      <c r="P259" s="458"/>
      <c r="Q259" s="458"/>
      <c r="R259" s="458"/>
      <c r="S259" s="458"/>
      <c r="T259" s="458"/>
      <c r="U259" s="458"/>
    </row>
    <row r="260" spans="2:21">
      <c r="B260" s="458"/>
      <c r="C260" s="458"/>
      <c r="D260" s="458"/>
      <c r="E260" s="458"/>
      <c r="F260" s="458"/>
      <c r="G260" s="458"/>
      <c r="H260" s="458"/>
      <c r="I260" s="458"/>
      <c r="J260" s="458"/>
      <c r="K260" s="458"/>
      <c r="L260" s="458"/>
      <c r="N260" s="458"/>
      <c r="O260" s="458"/>
      <c r="P260" s="458"/>
      <c r="Q260" s="458"/>
      <c r="R260" s="458"/>
      <c r="S260" s="458"/>
      <c r="T260" s="458"/>
      <c r="U260" s="458"/>
    </row>
    <row r="261" spans="2:21">
      <c r="B261" s="458"/>
      <c r="C261" s="458"/>
      <c r="D261" s="458"/>
      <c r="E261" s="458"/>
      <c r="F261" s="458"/>
      <c r="G261" s="458"/>
      <c r="H261" s="458"/>
      <c r="I261" s="458"/>
      <c r="J261" s="458"/>
      <c r="K261" s="458"/>
      <c r="L261" s="458"/>
      <c r="N261" s="458"/>
      <c r="O261" s="458"/>
      <c r="P261" s="458"/>
      <c r="Q261" s="458"/>
      <c r="R261" s="458"/>
      <c r="S261" s="458"/>
      <c r="T261" s="458"/>
      <c r="U261" s="458"/>
    </row>
    <row r="262" spans="2:21">
      <c r="B262" s="458"/>
      <c r="C262" s="458"/>
      <c r="D262" s="458"/>
      <c r="E262" s="458"/>
      <c r="F262" s="458"/>
      <c r="G262" s="458"/>
      <c r="H262" s="458"/>
      <c r="I262" s="458"/>
      <c r="J262" s="458"/>
      <c r="K262" s="458"/>
      <c r="L262" s="458"/>
      <c r="N262" s="458"/>
      <c r="O262" s="458"/>
      <c r="P262" s="458"/>
      <c r="Q262" s="458"/>
      <c r="R262" s="458"/>
      <c r="S262" s="458"/>
      <c r="T262" s="458"/>
      <c r="U262" s="458"/>
    </row>
    <row r="263" spans="2:21">
      <c r="B263" s="458"/>
      <c r="C263" s="458"/>
      <c r="D263" s="458"/>
      <c r="E263" s="458"/>
      <c r="F263" s="458"/>
      <c r="G263" s="458"/>
      <c r="H263" s="458"/>
      <c r="I263" s="458"/>
      <c r="J263" s="458"/>
      <c r="K263" s="458"/>
      <c r="L263" s="458"/>
      <c r="N263" s="458"/>
      <c r="O263" s="458"/>
      <c r="P263" s="458"/>
      <c r="Q263" s="458"/>
      <c r="R263" s="458"/>
      <c r="S263" s="458"/>
      <c r="T263" s="458"/>
      <c r="U263" s="458"/>
    </row>
    <row r="264" spans="2:21">
      <c r="B264" s="458"/>
      <c r="C264" s="458"/>
      <c r="D264" s="458"/>
      <c r="E264" s="458"/>
      <c r="F264" s="458"/>
      <c r="G264" s="458"/>
      <c r="H264" s="458"/>
      <c r="I264" s="458"/>
      <c r="J264" s="458"/>
      <c r="K264" s="458"/>
      <c r="L264" s="458"/>
      <c r="N264" s="458"/>
      <c r="O264" s="458"/>
      <c r="P264" s="458"/>
      <c r="Q264" s="458"/>
      <c r="R264" s="458"/>
      <c r="S264" s="458"/>
      <c r="T264" s="458"/>
      <c r="U264" s="458"/>
    </row>
    <row r="265" spans="2:21">
      <c r="B265" s="458"/>
      <c r="C265" s="458"/>
      <c r="D265" s="458"/>
      <c r="E265" s="458"/>
      <c r="F265" s="458"/>
      <c r="G265" s="458"/>
      <c r="H265" s="458"/>
      <c r="I265" s="458"/>
      <c r="J265" s="458"/>
      <c r="K265" s="458"/>
      <c r="L265" s="458"/>
      <c r="N265" s="458"/>
      <c r="O265" s="458"/>
      <c r="P265" s="458"/>
      <c r="Q265" s="458"/>
      <c r="R265" s="458"/>
      <c r="S265" s="458"/>
      <c r="T265" s="458"/>
      <c r="U265" s="458"/>
    </row>
    <row r="266" spans="2:21">
      <c r="B266" s="458"/>
      <c r="C266" s="458"/>
      <c r="D266" s="458"/>
      <c r="E266" s="458"/>
      <c r="F266" s="458"/>
      <c r="G266" s="458"/>
      <c r="H266" s="458"/>
      <c r="I266" s="458"/>
      <c r="J266" s="458"/>
      <c r="K266" s="458"/>
      <c r="L266" s="458"/>
      <c r="N266" s="458"/>
      <c r="O266" s="458"/>
      <c r="P266" s="458"/>
      <c r="Q266" s="458"/>
      <c r="R266" s="458"/>
      <c r="S266" s="458"/>
      <c r="T266" s="458"/>
      <c r="U266" s="458"/>
    </row>
    <row r="267" spans="2:21">
      <c r="B267" s="458"/>
      <c r="C267" s="458"/>
      <c r="D267" s="458"/>
      <c r="E267" s="458"/>
      <c r="F267" s="458"/>
      <c r="G267" s="458"/>
      <c r="H267" s="458"/>
      <c r="I267" s="458"/>
      <c r="J267" s="458"/>
      <c r="K267" s="458"/>
      <c r="L267" s="458"/>
      <c r="N267" s="458"/>
      <c r="O267" s="458"/>
      <c r="P267" s="458"/>
      <c r="Q267" s="458"/>
      <c r="R267" s="458"/>
      <c r="S267" s="458"/>
      <c r="T267" s="458"/>
      <c r="U267" s="458"/>
    </row>
    <row r="268" spans="2:21">
      <c r="B268" s="458"/>
      <c r="C268" s="458"/>
      <c r="D268" s="458"/>
      <c r="E268" s="458"/>
      <c r="F268" s="458"/>
      <c r="G268" s="458"/>
      <c r="H268" s="458"/>
      <c r="I268" s="458"/>
      <c r="J268" s="458"/>
      <c r="K268" s="458"/>
      <c r="L268" s="458"/>
      <c r="N268" s="458"/>
      <c r="O268" s="458"/>
      <c r="P268" s="458"/>
      <c r="Q268" s="458"/>
      <c r="R268" s="458"/>
      <c r="S268" s="458"/>
      <c r="T268" s="458"/>
      <c r="U268" s="458"/>
    </row>
    <row r="269" spans="2:21">
      <c r="B269" s="458"/>
      <c r="C269" s="458"/>
      <c r="D269" s="458"/>
      <c r="E269" s="458"/>
      <c r="F269" s="458"/>
      <c r="G269" s="458"/>
      <c r="H269" s="458"/>
      <c r="I269" s="458"/>
      <c r="J269" s="458"/>
      <c r="K269" s="458"/>
      <c r="L269" s="458"/>
      <c r="N269" s="458"/>
      <c r="O269" s="458"/>
      <c r="P269" s="458"/>
      <c r="Q269" s="458"/>
      <c r="R269" s="458"/>
      <c r="S269" s="458"/>
      <c r="T269" s="458"/>
      <c r="U269" s="458"/>
    </row>
    <row r="270" spans="2:21">
      <c r="B270" s="458"/>
      <c r="C270" s="458"/>
      <c r="D270" s="458"/>
      <c r="E270" s="458"/>
      <c r="F270" s="458"/>
      <c r="G270" s="458"/>
      <c r="H270" s="458"/>
      <c r="I270" s="458"/>
      <c r="J270" s="458"/>
      <c r="K270" s="458"/>
      <c r="L270" s="458"/>
      <c r="N270" s="458"/>
      <c r="O270" s="458"/>
      <c r="P270" s="458"/>
      <c r="Q270" s="458"/>
      <c r="R270" s="458"/>
      <c r="S270" s="458"/>
      <c r="T270" s="458"/>
      <c r="U270" s="458"/>
    </row>
    <row r="271" spans="2:21">
      <c r="B271" s="458"/>
      <c r="C271" s="458"/>
      <c r="D271" s="458"/>
      <c r="E271" s="458"/>
      <c r="F271" s="458"/>
      <c r="G271" s="458"/>
      <c r="H271" s="458"/>
      <c r="I271" s="458"/>
      <c r="J271" s="458"/>
      <c r="K271" s="458"/>
      <c r="L271" s="458"/>
      <c r="N271" s="458"/>
      <c r="O271" s="458"/>
      <c r="P271" s="458"/>
      <c r="Q271" s="458"/>
      <c r="R271" s="458"/>
      <c r="S271" s="458"/>
      <c r="T271" s="458"/>
      <c r="U271" s="458"/>
    </row>
    <row r="272" spans="2:21">
      <c r="B272" s="458"/>
      <c r="C272" s="458"/>
      <c r="D272" s="458"/>
      <c r="E272" s="458"/>
      <c r="F272" s="458"/>
      <c r="G272" s="458"/>
      <c r="H272" s="458"/>
      <c r="I272" s="458"/>
      <c r="J272" s="458"/>
      <c r="K272" s="458"/>
      <c r="L272" s="458"/>
      <c r="N272" s="458"/>
      <c r="O272" s="458"/>
      <c r="P272" s="458"/>
      <c r="Q272" s="458"/>
      <c r="R272" s="458"/>
      <c r="S272" s="458"/>
      <c r="T272" s="458"/>
      <c r="U272" s="458"/>
    </row>
    <row r="273" spans="2:21">
      <c r="B273" s="458"/>
      <c r="C273" s="458"/>
      <c r="D273" s="458"/>
      <c r="E273" s="458"/>
      <c r="F273" s="458"/>
      <c r="G273" s="458"/>
      <c r="H273" s="458"/>
      <c r="I273" s="458"/>
      <c r="J273" s="458"/>
      <c r="K273" s="458"/>
      <c r="L273" s="458"/>
      <c r="N273" s="458"/>
      <c r="O273" s="458"/>
      <c r="P273" s="458"/>
      <c r="Q273" s="458"/>
      <c r="R273" s="458"/>
      <c r="S273" s="458"/>
      <c r="T273" s="458"/>
      <c r="U273" s="458"/>
    </row>
    <row r="274" spans="2:21">
      <c r="B274" s="458"/>
      <c r="C274" s="458"/>
      <c r="D274" s="458"/>
      <c r="E274" s="458"/>
      <c r="F274" s="458"/>
      <c r="G274" s="458"/>
      <c r="H274" s="458"/>
      <c r="I274" s="458"/>
      <c r="J274" s="458"/>
      <c r="K274" s="458"/>
      <c r="L274" s="458"/>
      <c r="N274" s="458"/>
      <c r="O274" s="458"/>
      <c r="P274" s="458"/>
      <c r="Q274" s="458"/>
      <c r="R274" s="458"/>
      <c r="S274" s="458"/>
      <c r="T274" s="458"/>
      <c r="U274" s="458"/>
    </row>
    <row r="275" spans="2:21">
      <c r="B275" s="458"/>
      <c r="C275" s="458"/>
      <c r="D275" s="458"/>
      <c r="E275" s="458"/>
      <c r="F275" s="458"/>
      <c r="G275" s="458"/>
      <c r="H275" s="458"/>
      <c r="I275" s="458"/>
      <c r="J275" s="458"/>
      <c r="K275" s="458"/>
      <c r="L275" s="458"/>
      <c r="N275" s="458"/>
      <c r="O275" s="458"/>
      <c r="P275" s="458"/>
      <c r="Q275" s="458"/>
      <c r="R275" s="458"/>
      <c r="S275" s="458"/>
      <c r="T275" s="458"/>
      <c r="U275" s="458"/>
    </row>
    <row r="276" spans="2:21">
      <c r="B276" s="458"/>
      <c r="C276" s="458"/>
      <c r="D276" s="458"/>
      <c r="E276" s="458"/>
      <c r="F276" s="458"/>
      <c r="G276" s="458"/>
      <c r="H276" s="458"/>
      <c r="I276" s="458"/>
      <c r="J276" s="458"/>
      <c r="K276" s="458"/>
      <c r="L276" s="458"/>
      <c r="N276" s="458"/>
      <c r="O276" s="458"/>
      <c r="P276" s="458"/>
      <c r="Q276" s="458"/>
      <c r="R276" s="458"/>
      <c r="S276" s="458"/>
      <c r="T276" s="458"/>
      <c r="U276" s="458"/>
    </row>
    <row r="277" spans="2:21">
      <c r="B277" s="458"/>
      <c r="C277" s="458"/>
      <c r="D277" s="458"/>
      <c r="E277" s="458"/>
      <c r="F277" s="458"/>
      <c r="G277" s="458"/>
      <c r="H277" s="458"/>
      <c r="I277" s="458"/>
      <c r="J277" s="458"/>
      <c r="K277" s="458"/>
      <c r="L277" s="458"/>
      <c r="N277" s="458"/>
      <c r="O277" s="458"/>
      <c r="P277" s="458"/>
      <c r="Q277" s="458"/>
      <c r="R277" s="458"/>
      <c r="S277" s="458"/>
      <c r="T277" s="458"/>
      <c r="U277" s="458"/>
    </row>
    <row r="278" spans="2:21">
      <c r="B278" s="458"/>
      <c r="C278" s="458"/>
      <c r="D278" s="458"/>
      <c r="E278" s="458"/>
      <c r="F278" s="458"/>
      <c r="G278" s="458"/>
      <c r="H278" s="458"/>
      <c r="I278" s="458"/>
      <c r="J278" s="458"/>
      <c r="K278" s="458"/>
      <c r="L278" s="458"/>
      <c r="N278" s="458"/>
      <c r="O278" s="458"/>
      <c r="P278" s="458"/>
      <c r="Q278" s="458"/>
      <c r="R278" s="458"/>
      <c r="S278" s="458"/>
      <c r="T278" s="458"/>
      <c r="U278" s="458"/>
    </row>
    <row r="279" spans="2:21">
      <c r="B279" s="458"/>
      <c r="C279" s="458"/>
      <c r="D279" s="458"/>
      <c r="E279" s="458"/>
      <c r="F279" s="458"/>
      <c r="G279" s="458"/>
      <c r="H279" s="458"/>
      <c r="I279" s="458"/>
      <c r="J279" s="458"/>
      <c r="K279" s="458"/>
      <c r="L279" s="458"/>
      <c r="N279" s="458"/>
      <c r="O279" s="458"/>
      <c r="P279" s="458"/>
      <c r="Q279" s="458"/>
      <c r="R279" s="458"/>
      <c r="S279" s="458"/>
      <c r="T279" s="458"/>
      <c r="U279" s="458"/>
    </row>
    <row r="280" spans="2:21">
      <c r="B280" s="458"/>
      <c r="C280" s="458"/>
      <c r="D280" s="458"/>
      <c r="E280" s="458"/>
      <c r="F280" s="458"/>
      <c r="G280" s="458"/>
      <c r="H280" s="458"/>
      <c r="I280" s="458"/>
      <c r="J280" s="458"/>
      <c r="K280" s="458"/>
      <c r="L280" s="458"/>
      <c r="N280" s="458"/>
      <c r="O280" s="458"/>
      <c r="P280" s="458"/>
      <c r="Q280" s="458"/>
      <c r="R280" s="458"/>
      <c r="S280" s="458"/>
      <c r="T280" s="458"/>
      <c r="U280" s="458"/>
    </row>
    <row r="281" spans="2:21">
      <c r="B281" s="458"/>
      <c r="C281" s="458"/>
      <c r="D281" s="458"/>
      <c r="E281" s="458"/>
      <c r="F281" s="458"/>
      <c r="G281" s="458"/>
      <c r="H281" s="458"/>
      <c r="I281" s="458"/>
      <c r="J281" s="458"/>
      <c r="K281" s="458"/>
      <c r="L281" s="458"/>
      <c r="N281" s="458"/>
      <c r="O281" s="458"/>
      <c r="P281" s="458"/>
      <c r="Q281" s="458"/>
      <c r="R281" s="458"/>
      <c r="S281" s="458"/>
      <c r="T281" s="458"/>
      <c r="U281" s="458"/>
    </row>
    <row r="282" spans="2:21">
      <c r="B282" s="458"/>
      <c r="C282" s="458"/>
      <c r="D282" s="458"/>
      <c r="E282" s="458"/>
      <c r="F282" s="458"/>
      <c r="G282" s="458"/>
      <c r="H282" s="458"/>
      <c r="I282" s="458"/>
      <c r="J282" s="458"/>
      <c r="K282" s="458"/>
      <c r="L282" s="458"/>
      <c r="N282" s="458"/>
      <c r="O282" s="458"/>
      <c r="P282" s="458"/>
      <c r="Q282" s="458"/>
      <c r="R282" s="458"/>
      <c r="S282" s="458"/>
      <c r="T282" s="458"/>
      <c r="U282" s="458"/>
    </row>
    <row r="283" spans="2:21">
      <c r="B283" s="458"/>
      <c r="C283" s="458"/>
      <c r="D283" s="458"/>
      <c r="E283" s="458"/>
      <c r="F283" s="458"/>
      <c r="G283" s="458"/>
      <c r="H283" s="458"/>
      <c r="I283" s="458"/>
      <c r="J283" s="458"/>
      <c r="K283" s="458"/>
      <c r="L283" s="458"/>
      <c r="N283" s="458"/>
      <c r="O283" s="458"/>
      <c r="P283" s="458"/>
      <c r="Q283" s="458"/>
      <c r="R283" s="458"/>
      <c r="S283" s="458"/>
      <c r="T283" s="458"/>
      <c r="U283" s="458"/>
    </row>
    <row r="284" spans="2:21">
      <c r="B284" s="458"/>
      <c r="C284" s="458"/>
      <c r="D284" s="458"/>
      <c r="E284" s="458"/>
      <c r="F284" s="458"/>
      <c r="G284" s="458"/>
      <c r="H284" s="458"/>
      <c r="I284" s="458"/>
      <c r="J284" s="458"/>
      <c r="K284" s="458"/>
      <c r="L284" s="458"/>
      <c r="N284" s="458"/>
      <c r="O284" s="458"/>
      <c r="P284" s="458"/>
      <c r="Q284" s="458"/>
      <c r="R284" s="458"/>
      <c r="S284" s="458"/>
      <c r="T284" s="458"/>
      <c r="U284" s="458"/>
    </row>
    <row r="285" spans="2:21">
      <c r="B285" s="458"/>
      <c r="C285" s="458"/>
      <c r="D285" s="458"/>
      <c r="E285" s="458"/>
      <c r="F285" s="458"/>
      <c r="G285" s="458"/>
      <c r="H285" s="458"/>
      <c r="I285" s="458"/>
      <c r="J285" s="458"/>
      <c r="K285" s="458"/>
      <c r="L285" s="458"/>
      <c r="N285" s="458"/>
      <c r="O285" s="458"/>
      <c r="P285" s="458"/>
      <c r="Q285" s="458"/>
      <c r="R285" s="458"/>
      <c r="S285" s="458"/>
      <c r="T285" s="458"/>
      <c r="U285" s="458"/>
    </row>
    <row r="286" spans="2:21">
      <c r="B286" s="458"/>
      <c r="C286" s="458"/>
      <c r="D286" s="458"/>
      <c r="E286" s="458"/>
      <c r="F286" s="458"/>
      <c r="G286" s="458"/>
      <c r="H286" s="458"/>
      <c r="I286" s="458"/>
      <c r="J286" s="458"/>
      <c r="K286" s="458"/>
      <c r="L286" s="458"/>
      <c r="N286" s="458"/>
      <c r="O286" s="458"/>
      <c r="P286" s="458"/>
      <c r="Q286" s="458"/>
      <c r="R286" s="458"/>
      <c r="S286" s="458"/>
      <c r="T286" s="458"/>
      <c r="U286" s="458"/>
    </row>
    <row r="287" spans="2:21">
      <c r="B287" s="458"/>
      <c r="C287" s="458"/>
      <c r="D287" s="458"/>
      <c r="E287" s="458"/>
      <c r="F287" s="458"/>
      <c r="G287" s="458"/>
      <c r="H287" s="458"/>
      <c r="I287" s="458"/>
      <c r="J287" s="458"/>
      <c r="K287" s="458"/>
      <c r="L287" s="458"/>
      <c r="N287" s="458"/>
      <c r="O287" s="458"/>
      <c r="P287" s="458"/>
      <c r="Q287" s="458"/>
      <c r="R287" s="458"/>
      <c r="S287" s="458"/>
      <c r="T287" s="458"/>
      <c r="U287" s="458"/>
    </row>
    <row r="288" spans="2:21">
      <c r="B288" s="458"/>
      <c r="C288" s="458"/>
      <c r="D288" s="458"/>
      <c r="E288" s="458"/>
      <c r="F288" s="458"/>
      <c r="G288" s="458"/>
      <c r="H288" s="458"/>
      <c r="I288" s="458"/>
      <c r="J288" s="458"/>
      <c r="K288" s="458"/>
      <c r="L288" s="458"/>
      <c r="N288" s="458"/>
      <c r="O288" s="458"/>
      <c r="P288" s="458"/>
      <c r="Q288" s="458"/>
      <c r="R288" s="458"/>
      <c r="S288" s="458"/>
      <c r="T288" s="458"/>
      <c r="U288" s="458"/>
    </row>
    <row r="289" spans="2:21">
      <c r="B289" s="458"/>
      <c r="C289" s="458"/>
      <c r="D289" s="458"/>
      <c r="E289" s="458"/>
      <c r="F289" s="458"/>
      <c r="G289" s="458"/>
      <c r="H289" s="458"/>
      <c r="I289" s="458"/>
      <c r="J289" s="458"/>
      <c r="K289" s="458"/>
      <c r="L289" s="458"/>
      <c r="N289" s="458"/>
      <c r="O289" s="458"/>
      <c r="P289" s="458"/>
      <c r="Q289" s="458"/>
      <c r="R289" s="458"/>
      <c r="S289" s="458"/>
      <c r="T289" s="458"/>
      <c r="U289" s="458"/>
    </row>
    <row r="290" spans="2:21">
      <c r="B290" s="458"/>
      <c r="C290" s="458"/>
      <c r="D290" s="458"/>
      <c r="E290" s="458"/>
      <c r="F290" s="458"/>
      <c r="G290" s="458"/>
      <c r="H290" s="458"/>
      <c r="I290" s="458"/>
      <c r="J290" s="458"/>
      <c r="K290" s="458"/>
      <c r="L290" s="458"/>
      <c r="N290" s="458"/>
      <c r="O290" s="458"/>
      <c r="P290" s="458"/>
      <c r="Q290" s="458"/>
      <c r="R290" s="458"/>
      <c r="S290" s="458"/>
      <c r="T290" s="458"/>
      <c r="U290" s="458"/>
    </row>
    <row r="291" spans="2:21">
      <c r="B291" s="458"/>
      <c r="C291" s="458"/>
      <c r="D291" s="458"/>
      <c r="E291" s="458"/>
      <c r="F291" s="458"/>
      <c r="G291" s="458"/>
      <c r="H291" s="458"/>
      <c r="I291" s="458"/>
      <c r="J291" s="458"/>
      <c r="K291" s="458"/>
      <c r="L291" s="458"/>
      <c r="N291" s="458"/>
      <c r="O291" s="458"/>
      <c r="P291" s="458"/>
      <c r="Q291" s="458"/>
      <c r="R291" s="458"/>
      <c r="S291" s="458"/>
      <c r="T291" s="458"/>
      <c r="U291" s="458"/>
    </row>
    <row r="292" spans="2:21">
      <c r="B292" s="458"/>
      <c r="C292" s="458"/>
      <c r="D292" s="458"/>
      <c r="E292" s="458"/>
      <c r="F292" s="458"/>
      <c r="G292" s="458"/>
      <c r="H292" s="458"/>
      <c r="I292" s="458"/>
      <c r="J292" s="458"/>
      <c r="K292" s="458"/>
      <c r="L292" s="458"/>
      <c r="N292" s="458"/>
      <c r="O292" s="458"/>
      <c r="P292" s="458"/>
      <c r="Q292" s="458"/>
      <c r="R292" s="458"/>
      <c r="S292" s="458"/>
      <c r="T292" s="458"/>
      <c r="U292" s="458"/>
    </row>
    <row r="293" spans="2:21">
      <c r="B293" s="458"/>
      <c r="C293" s="458"/>
      <c r="D293" s="458"/>
      <c r="E293" s="458"/>
      <c r="F293" s="458"/>
      <c r="G293" s="458"/>
      <c r="H293" s="458"/>
      <c r="I293" s="458"/>
      <c r="J293" s="458"/>
      <c r="K293" s="458"/>
      <c r="L293" s="458"/>
      <c r="N293" s="458"/>
      <c r="O293" s="458"/>
      <c r="P293" s="458"/>
      <c r="Q293" s="458"/>
      <c r="R293" s="458"/>
      <c r="S293" s="458"/>
      <c r="T293" s="458"/>
      <c r="U293" s="458"/>
    </row>
    <row r="294" spans="2:21">
      <c r="B294" s="458"/>
      <c r="C294" s="458"/>
      <c r="D294" s="458"/>
      <c r="E294" s="458"/>
      <c r="F294" s="458"/>
      <c r="G294" s="458"/>
      <c r="H294" s="458"/>
      <c r="I294" s="458"/>
      <c r="J294" s="458"/>
      <c r="K294" s="458"/>
      <c r="L294" s="458"/>
      <c r="N294" s="458"/>
      <c r="O294" s="458"/>
      <c r="P294" s="458"/>
      <c r="Q294" s="458"/>
      <c r="R294" s="458"/>
      <c r="S294" s="458"/>
      <c r="T294" s="458"/>
      <c r="U294" s="458"/>
    </row>
    <row r="295" spans="2:21">
      <c r="B295" s="458"/>
      <c r="C295" s="458"/>
      <c r="D295" s="458"/>
      <c r="E295" s="458"/>
      <c r="F295" s="458"/>
      <c r="G295" s="458"/>
      <c r="H295" s="458"/>
      <c r="I295" s="458"/>
      <c r="J295" s="458"/>
      <c r="K295" s="458"/>
      <c r="L295" s="458"/>
      <c r="N295" s="458"/>
      <c r="O295" s="458"/>
      <c r="P295" s="458"/>
      <c r="Q295" s="458"/>
      <c r="R295" s="458"/>
      <c r="S295" s="458"/>
      <c r="T295" s="458"/>
      <c r="U295" s="458"/>
    </row>
    <row r="296" spans="2:21">
      <c r="B296" s="458"/>
      <c r="C296" s="458"/>
      <c r="D296" s="458"/>
      <c r="E296" s="458"/>
      <c r="F296" s="458"/>
      <c r="G296" s="458"/>
      <c r="H296" s="458"/>
      <c r="I296" s="458"/>
      <c r="J296" s="458"/>
      <c r="K296" s="458"/>
      <c r="L296" s="458"/>
      <c r="N296" s="458"/>
      <c r="O296" s="458"/>
      <c r="P296" s="458"/>
      <c r="Q296" s="458"/>
      <c r="R296" s="458"/>
      <c r="S296" s="458"/>
      <c r="T296" s="458"/>
      <c r="U296" s="458"/>
    </row>
    <row r="297" spans="2:21">
      <c r="B297" s="458"/>
      <c r="C297" s="458"/>
      <c r="D297" s="458"/>
      <c r="E297" s="458"/>
      <c r="F297" s="458"/>
      <c r="G297" s="458"/>
      <c r="H297" s="458"/>
      <c r="I297" s="458"/>
      <c r="J297" s="458"/>
      <c r="K297" s="458"/>
      <c r="L297" s="458"/>
      <c r="N297" s="458"/>
      <c r="O297" s="458"/>
      <c r="P297" s="458"/>
      <c r="Q297" s="458"/>
      <c r="R297" s="458"/>
      <c r="S297" s="458"/>
      <c r="T297" s="458"/>
      <c r="U297" s="458"/>
    </row>
    <row r="298" spans="2:21">
      <c r="B298" s="458"/>
      <c r="C298" s="458"/>
      <c r="D298" s="458"/>
      <c r="E298" s="458"/>
      <c r="F298" s="458"/>
      <c r="G298" s="458"/>
      <c r="H298" s="458"/>
      <c r="I298" s="458"/>
      <c r="J298" s="458"/>
      <c r="K298" s="458"/>
      <c r="L298" s="458"/>
      <c r="N298" s="458"/>
      <c r="O298" s="458"/>
      <c r="P298" s="458"/>
      <c r="Q298" s="458"/>
      <c r="R298" s="458"/>
      <c r="S298" s="458"/>
      <c r="T298" s="458"/>
      <c r="U298" s="458"/>
    </row>
    <row r="299" spans="2:21">
      <c r="B299" s="458"/>
      <c r="C299" s="458"/>
      <c r="D299" s="458"/>
      <c r="E299" s="458"/>
      <c r="F299" s="458"/>
      <c r="G299" s="458"/>
      <c r="H299" s="458"/>
      <c r="I299" s="458"/>
      <c r="J299" s="458"/>
      <c r="K299" s="458"/>
      <c r="L299" s="458"/>
      <c r="N299" s="458"/>
      <c r="O299" s="458"/>
      <c r="P299" s="458"/>
      <c r="Q299" s="458"/>
      <c r="R299" s="458"/>
      <c r="S299" s="458"/>
      <c r="T299" s="458"/>
      <c r="U299" s="458"/>
    </row>
    <row r="300" spans="2:21">
      <c r="B300" s="458"/>
      <c r="C300" s="458"/>
      <c r="D300" s="458"/>
      <c r="E300" s="458"/>
      <c r="F300" s="458"/>
      <c r="G300" s="458"/>
      <c r="H300" s="458"/>
      <c r="I300" s="458"/>
      <c r="J300" s="458"/>
      <c r="K300" s="458"/>
      <c r="L300" s="458"/>
      <c r="N300" s="458"/>
      <c r="O300" s="458"/>
      <c r="P300" s="458"/>
      <c r="Q300" s="458"/>
      <c r="R300" s="458"/>
      <c r="S300" s="458"/>
      <c r="T300" s="458"/>
      <c r="U300" s="458"/>
    </row>
    <row r="301" spans="2:21">
      <c r="B301" s="458"/>
      <c r="C301" s="458"/>
      <c r="D301" s="458"/>
      <c r="E301" s="458"/>
      <c r="F301" s="458"/>
      <c r="G301" s="458"/>
      <c r="H301" s="458"/>
      <c r="I301" s="458"/>
      <c r="J301" s="458"/>
      <c r="K301" s="458"/>
      <c r="L301" s="458"/>
      <c r="N301" s="458"/>
      <c r="O301" s="458"/>
      <c r="P301" s="458"/>
      <c r="Q301" s="458"/>
      <c r="R301" s="458"/>
      <c r="S301" s="458"/>
      <c r="T301" s="458"/>
      <c r="U301" s="458"/>
    </row>
    <row r="302" spans="2:21">
      <c r="B302" s="458"/>
      <c r="C302" s="458"/>
      <c r="D302" s="458"/>
      <c r="E302" s="458"/>
      <c r="F302" s="458"/>
      <c r="G302" s="458"/>
      <c r="H302" s="458"/>
      <c r="I302" s="458"/>
      <c r="J302" s="458"/>
      <c r="K302" s="458"/>
      <c r="L302" s="458"/>
      <c r="N302" s="458"/>
      <c r="O302" s="458"/>
      <c r="P302" s="458"/>
      <c r="Q302" s="458"/>
      <c r="R302" s="458"/>
      <c r="S302" s="458"/>
      <c r="T302" s="458"/>
      <c r="U302" s="458"/>
    </row>
    <row r="303" spans="2:21">
      <c r="B303" s="458"/>
      <c r="C303" s="458"/>
      <c r="D303" s="458"/>
      <c r="E303" s="458"/>
      <c r="F303" s="458"/>
      <c r="G303" s="458"/>
      <c r="H303" s="458"/>
      <c r="I303" s="458"/>
      <c r="J303" s="458"/>
      <c r="K303" s="458"/>
      <c r="L303" s="458"/>
      <c r="N303" s="458"/>
      <c r="O303" s="458"/>
      <c r="P303" s="458"/>
      <c r="Q303" s="458"/>
      <c r="R303" s="458"/>
      <c r="S303" s="458"/>
      <c r="T303" s="458"/>
      <c r="U303" s="458"/>
    </row>
    <row r="304" spans="2:21">
      <c r="B304" s="458"/>
      <c r="C304" s="458"/>
      <c r="D304" s="458"/>
      <c r="E304" s="458"/>
      <c r="F304" s="458"/>
      <c r="G304" s="458"/>
      <c r="H304" s="458"/>
      <c r="I304" s="458"/>
      <c r="J304" s="458"/>
      <c r="K304" s="458"/>
      <c r="L304" s="458"/>
      <c r="N304" s="458"/>
      <c r="O304" s="458"/>
      <c r="P304" s="458"/>
      <c r="Q304" s="458"/>
      <c r="R304" s="458"/>
      <c r="S304" s="458"/>
      <c r="T304" s="458"/>
      <c r="U304" s="458"/>
    </row>
    <row r="305" spans="2:21">
      <c r="B305" s="458"/>
      <c r="C305" s="458"/>
      <c r="D305" s="458"/>
      <c r="E305" s="458"/>
      <c r="F305" s="458"/>
      <c r="G305" s="458"/>
      <c r="H305" s="458"/>
      <c r="I305" s="458"/>
      <c r="J305" s="458"/>
      <c r="K305" s="458"/>
      <c r="L305" s="458"/>
      <c r="N305" s="458"/>
      <c r="O305" s="458"/>
      <c r="P305" s="458"/>
      <c r="Q305" s="458"/>
      <c r="R305" s="458"/>
      <c r="S305" s="458"/>
      <c r="T305" s="458"/>
      <c r="U305" s="458"/>
    </row>
    <row r="306" spans="2:21">
      <c r="B306" s="458"/>
      <c r="C306" s="458"/>
      <c r="D306" s="458"/>
      <c r="E306" s="458"/>
      <c r="F306" s="458"/>
      <c r="G306" s="458"/>
      <c r="H306" s="458"/>
      <c r="I306" s="458"/>
      <c r="J306" s="458"/>
      <c r="K306" s="458"/>
      <c r="L306" s="458"/>
      <c r="N306" s="458"/>
      <c r="O306" s="458"/>
      <c r="P306" s="458"/>
      <c r="Q306" s="458"/>
      <c r="R306" s="458"/>
      <c r="S306" s="458"/>
      <c r="T306" s="458"/>
      <c r="U306" s="458"/>
    </row>
    <row r="307" spans="2:21">
      <c r="B307" s="458"/>
      <c r="C307" s="458"/>
      <c r="D307" s="458"/>
      <c r="E307" s="458"/>
      <c r="F307" s="458"/>
      <c r="G307" s="458"/>
      <c r="H307" s="458"/>
      <c r="I307" s="458"/>
      <c r="J307" s="458"/>
      <c r="K307" s="458"/>
      <c r="L307" s="458"/>
      <c r="N307" s="458"/>
      <c r="O307" s="458"/>
      <c r="P307" s="458"/>
      <c r="Q307" s="458"/>
      <c r="R307" s="458"/>
      <c r="S307" s="458"/>
      <c r="T307" s="458"/>
      <c r="U307" s="458"/>
    </row>
    <row r="308" spans="2:21">
      <c r="B308" s="458"/>
      <c r="C308" s="458"/>
      <c r="D308" s="458"/>
      <c r="E308" s="458"/>
      <c r="F308" s="458"/>
      <c r="G308" s="458"/>
      <c r="H308" s="458"/>
      <c r="I308" s="458"/>
      <c r="J308" s="458"/>
      <c r="K308" s="458"/>
      <c r="L308" s="458"/>
      <c r="N308" s="458"/>
      <c r="O308" s="458"/>
      <c r="P308" s="458"/>
      <c r="Q308" s="458"/>
      <c r="R308" s="458"/>
      <c r="S308" s="458"/>
      <c r="T308" s="458"/>
      <c r="U308" s="458"/>
    </row>
    <row r="309" spans="2:21">
      <c r="B309" s="458"/>
      <c r="C309" s="458"/>
      <c r="D309" s="458"/>
      <c r="E309" s="458"/>
      <c r="F309" s="458"/>
      <c r="G309" s="458"/>
      <c r="H309" s="458"/>
      <c r="I309" s="458"/>
      <c r="J309" s="458"/>
      <c r="K309" s="458"/>
      <c r="L309" s="458"/>
      <c r="N309" s="458"/>
      <c r="O309" s="458"/>
      <c r="P309" s="458"/>
      <c r="Q309" s="458"/>
      <c r="R309" s="458"/>
      <c r="S309" s="458"/>
      <c r="T309" s="458"/>
      <c r="U309" s="458"/>
    </row>
    <row r="310" spans="2:21">
      <c r="B310" s="458"/>
      <c r="C310" s="458"/>
      <c r="D310" s="458"/>
      <c r="E310" s="458"/>
      <c r="F310" s="458"/>
      <c r="G310" s="458"/>
      <c r="H310" s="458"/>
      <c r="I310" s="458"/>
      <c r="J310" s="458"/>
      <c r="K310" s="458"/>
      <c r="L310" s="458"/>
      <c r="N310" s="458"/>
      <c r="O310" s="458"/>
      <c r="P310" s="458"/>
      <c r="Q310" s="458"/>
      <c r="R310" s="458"/>
      <c r="S310" s="458"/>
      <c r="T310" s="458"/>
      <c r="U310" s="458"/>
    </row>
    <row r="311" spans="2:21">
      <c r="B311" s="458"/>
      <c r="C311" s="458"/>
      <c r="D311" s="458"/>
      <c r="E311" s="458"/>
      <c r="F311" s="458"/>
      <c r="G311" s="458"/>
      <c r="H311" s="458"/>
      <c r="I311" s="458"/>
      <c r="J311" s="458"/>
      <c r="K311" s="458"/>
      <c r="L311" s="458"/>
      <c r="N311" s="458"/>
      <c r="O311" s="458"/>
      <c r="P311" s="458"/>
      <c r="Q311" s="458"/>
      <c r="R311" s="458"/>
      <c r="S311" s="458"/>
      <c r="T311" s="458"/>
      <c r="U311" s="458"/>
    </row>
    <row r="312" spans="2:21">
      <c r="B312" s="458"/>
      <c r="C312" s="458"/>
      <c r="D312" s="458"/>
      <c r="E312" s="458"/>
      <c r="F312" s="458"/>
      <c r="G312" s="458"/>
      <c r="H312" s="458"/>
      <c r="I312" s="458"/>
      <c r="J312" s="458"/>
      <c r="K312" s="458"/>
      <c r="L312" s="458"/>
      <c r="N312" s="458"/>
      <c r="O312" s="458"/>
      <c r="P312" s="458"/>
      <c r="Q312" s="458"/>
      <c r="R312" s="458"/>
      <c r="S312" s="458"/>
      <c r="T312" s="458"/>
      <c r="U312" s="458"/>
    </row>
    <row r="313" spans="2:21">
      <c r="B313" s="458"/>
      <c r="C313" s="458"/>
      <c r="D313" s="458"/>
      <c r="E313" s="458"/>
      <c r="F313" s="458"/>
      <c r="G313" s="458"/>
      <c r="H313" s="458"/>
      <c r="I313" s="458"/>
      <c r="J313" s="458"/>
      <c r="K313" s="458"/>
      <c r="L313" s="458"/>
      <c r="N313" s="458"/>
      <c r="O313" s="458"/>
      <c r="P313" s="458"/>
      <c r="Q313" s="458"/>
      <c r="R313" s="458"/>
      <c r="S313" s="458"/>
      <c r="T313" s="458"/>
      <c r="U313" s="458"/>
    </row>
    <row r="314" spans="2:21">
      <c r="B314" s="458"/>
      <c r="C314" s="458"/>
      <c r="D314" s="458"/>
      <c r="E314" s="458"/>
      <c r="F314" s="458"/>
      <c r="G314" s="458"/>
      <c r="H314" s="458"/>
      <c r="I314" s="458"/>
      <c r="J314" s="458"/>
      <c r="K314" s="458"/>
      <c r="L314" s="458"/>
      <c r="N314" s="458"/>
      <c r="O314" s="458"/>
      <c r="P314" s="458"/>
      <c r="Q314" s="458"/>
      <c r="R314" s="458"/>
      <c r="S314" s="458"/>
      <c r="T314" s="458"/>
      <c r="U314" s="458"/>
    </row>
    <row r="315" spans="2:21">
      <c r="B315" s="458"/>
      <c r="C315" s="458"/>
      <c r="D315" s="458"/>
      <c r="E315" s="458"/>
      <c r="F315" s="458"/>
      <c r="G315" s="458"/>
      <c r="H315" s="458"/>
      <c r="I315" s="458"/>
      <c r="J315" s="458"/>
      <c r="K315" s="458"/>
      <c r="L315" s="458"/>
      <c r="N315" s="458"/>
      <c r="O315" s="458"/>
      <c r="P315" s="458"/>
      <c r="Q315" s="458"/>
      <c r="R315" s="458"/>
      <c r="S315" s="458"/>
      <c r="T315" s="458"/>
      <c r="U315" s="458"/>
    </row>
    <row r="316" spans="2:21">
      <c r="B316" s="458"/>
      <c r="C316" s="458"/>
      <c r="D316" s="458"/>
      <c r="E316" s="458"/>
      <c r="F316" s="458"/>
      <c r="G316" s="458"/>
      <c r="H316" s="458"/>
      <c r="I316" s="458"/>
      <c r="J316" s="458"/>
      <c r="K316" s="458"/>
      <c r="L316" s="458"/>
      <c r="N316" s="458"/>
      <c r="O316" s="458"/>
      <c r="P316" s="458"/>
      <c r="Q316" s="458"/>
      <c r="R316" s="458"/>
      <c r="S316" s="458"/>
      <c r="T316" s="458"/>
      <c r="U316" s="458"/>
    </row>
    <row r="317" spans="2:21">
      <c r="B317" s="458"/>
      <c r="C317" s="458"/>
      <c r="D317" s="458"/>
      <c r="E317" s="458"/>
      <c r="F317" s="458"/>
      <c r="G317" s="458"/>
      <c r="H317" s="458"/>
      <c r="I317" s="458"/>
      <c r="J317" s="458"/>
      <c r="K317" s="458"/>
      <c r="L317" s="458"/>
      <c r="N317" s="458"/>
      <c r="O317" s="458"/>
      <c r="P317" s="458"/>
      <c r="Q317" s="458"/>
      <c r="R317" s="458"/>
      <c r="S317" s="458"/>
      <c r="T317" s="458"/>
      <c r="U317" s="458"/>
    </row>
    <row r="318" spans="2:21">
      <c r="B318" s="458"/>
      <c r="C318" s="458"/>
      <c r="D318" s="458"/>
      <c r="E318" s="458"/>
      <c r="F318" s="458"/>
      <c r="G318" s="458"/>
      <c r="H318" s="458"/>
      <c r="I318" s="458"/>
      <c r="J318" s="458"/>
      <c r="K318" s="458"/>
      <c r="L318" s="458"/>
      <c r="N318" s="458"/>
      <c r="O318" s="458"/>
      <c r="P318" s="458"/>
      <c r="Q318" s="458"/>
      <c r="R318" s="458"/>
      <c r="S318" s="458"/>
      <c r="T318" s="458"/>
      <c r="U318" s="458"/>
    </row>
    <row r="319" spans="2:21">
      <c r="B319" s="458"/>
      <c r="C319" s="458"/>
      <c r="D319" s="458"/>
      <c r="E319" s="458"/>
      <c r="F319" s="458"/>
      <c r="G319" s="458"/>
      <c r="H319" s="458"/>
      <c r="I319" s="458"/>
      <c r="J319" s="458"/>
      <c r="K319" s="458"/>
      <c r="L319" s="458"/>
      <c r="N319" s="458"/>
      <c r="O319" s="458"/>
      <c r="P319" s="458"/>
      <c r="Q319" s="458"/>
      <c r="R319" s="458"/>
      <c r="S319" s="458"/>
      <c r="T319" s="458"/>
      <c r="U319" s="458"/>
    </row>
    <row r="320" spans="2:21">
      <c r="B320" s="458"/>
      <c r="C320" s="458"/>
      <c r="D320" s="458"/>
      <c r="E320" s="458"/>
      <c r="F320" s="458"/>
      <c r="G320" s="458"/>
      <c r="H320" s="458"/>
      <c r="I320" s="458"/>
      <c r="J320" s="458"/>
      <c r="K320" s="458"/>
      <c r="L320" s="458"/>
      <c r="N320" s="458"/>
      <c r="O320" s="458"/>
      <c r="P320" s="458"/>
      <c r="Q320" s="458"/>
      <c r="R320" s="458"/>
      <c r="S320" s="458"/>
      <c r="T320" s="458"/>
      <c r="U320" s="458"/>
    </row>
    <row r="321" spans="2:21">
      <c r="B321" s="458"/>
      <c r="C321" s="458"/>
      <c r="D321" s="458"/>
      <c r="E321" s="458"/>
      <c r="F321" s="458"/>
      <c r="G321" s="458"/>
      <c r="H321" s="458"/>
      <c r="I321" s="458"/>
      <c r="J321" s="458"/>
      <c r="K321" s="458"/>
      <c r="L321" s="458"/>
      <c r="N321" s="458"/>
      <c r="O321" s="458"/>
      <c r="P321" s="458"/>
      <c r="Q321" s="458"/>
      <c r="R321" s="458"/>
      <c r="S321" s="458"/>
      <c r="T321" s="458"/>
      <c r="U321" s="458"/>
    </row>
    <row r="322" spans="2:21">
      <c r="B322" s="458"/>
      <c r="C322" s="458"/>
      <c r="D322" s="458"/>
      <c r="E322" s="458"/>
      <c r="F322" s="458"/>
      <c r="G322" s="458"/>
      <c r="H322" s="458"/>
      <c r="I322" s="458"/>
      <c r="J322" s="458"/>
      <c r="K322" s="458"/>
      <c r="L322" s="458"/>
      <c r="N322" s="458"/>
      <c r="O322" s="458"/>
      <c r="P322" s="458"/>
      <c r="Q322" s="458"/>
      <c r="R322" s="458"/>
      <c r="S322" s="458"/>
      <c r="T322" s="458"/>
      <c r="U322" s="458"/>
    </row>
    <row r="323" spans="2:21">
      <c r="B323" s="458"/>
      <c r="C323" s="458"/>
      <c r="D323" s="458"/>
      <c r="E323" s="458"/>
      <c r="F323" s="458"/>
      <c r="G323" s="458"/>
      <c r="H323" s="458"/>
      <c r="I323" s="458"/>
      <c r="J323" s="458"/>
      <c r="K323" s="458"/>
      <c r="L323" s="458"/>
      <c r="N323" s="458"/>
      <c r="O323" s="458"/>
      <c r="P323" s="458"/>
      <c r="Q323" s="458"/>
      <c r="R323" s="458"/>
      <c r="S323" s="458"/>
      <c r="T323" s="458"/>
      <c r="U323" s="458"/>
    </row>
    <row r="324" spans="2:21">
      <c r="B324" s="458"/>
      <c r="C324" s="458"/>
      <c r="D324" s="458"/>
      <c r="E324" s="458"/>
      <c r="F324" s="458"/>
      <c r="G324" s="458"/>
      <c r="H324" s="458"/>
      <c r="I324" s="458"/>
      <c r="J324" s="458"/>
      <c r="K324" s="458"/>
      <c r="L324" s="458"/>
      <c r="N324" s="458"/>
      <c r="O324" s="458"/>
      <c r="P324" s="458"/>
      <c r="Q324" s="458"/>
      <c r="R324" s="458"/>
      <c r="S324" s="458"/>
      <c r="T324" s="458"/>
      <c r="U324" s="458"/>
    </row>
    <row r="325" spans="2:21">
      <c r="B325" s="458"/>
      <c r="C325" s="458"/>
      <c r="D325" s="458"/>
      <c r="E325" s="458"/>
      <c r="F325" s="458"/>
      <c r="G325" s="458"/>
      <c r="H325" s="458"/>
      <c r="I325" s="458"/>
      <c r="J325" s="458"/>
      <c r="K325" s="458"/>
      <c r="L325" s="458"/>
      <c r="N325" s="458"/>
      <c r="O325" s="458"/>
      <c r="P325" s="458"/>
      <c r="Q325" s="458"/>
      <c r="R325" s="458"/>
      <c r="S325" s="458"/>
      <c r="T325" s="458"/>
      <c r="U325" s="458"/>
    </row>
    <row r="326" spans="2:21">
      <c r="B326" s="458"/>
      <c r="C326" s="458"/>
      <c r="D326" s="458"/>
      <c r="E326" s="458"/>
      <c r="F326" s="458"/>
      <c r="G326" s="458"/>
      <c r="H326" s="458"/>
      <c r="I326" s="458"/>
      <c r="J326" s="458"/>
      <c r="K326" s="458"/>
      <c r="L326" s="458"/>
      <c r="N326" s="458"/>
      <c r="O326" s="458"/>
      <c r="P326" s="458"/>
      <c r="Q326" s="458"/>
      <c r="R326" s="458"/>
      <c r="S326" s="458"/>
      <c r="T326" s="458"/>
      <c r="U326" s="458"/>
    </row>
    <row r="327" spans="2:21">
      <c r="B327" s="458"/>
      <c r="C327" s="458"/>
      <c r="D327" s="458"/>
      <c r="E327" s="458"/>
      <c r="F327" s="458"/>
      <c r="G327" s="458"/>
      <c r="H327" s="458"/>
      <c r="I327" s="458"/>
      <c r="J327" s="458"/>
      <c r="K327" s="458"/>
      <c r="L327" s="458"/>
      <c r="N327" s="458"/>
      <c r="O327" s="458"/>
      <c r="P327" s="458"/>
      <c r="Q327" s="458"/>
      <c r="R327" s="458"/>
      <c r="S327" s="458"/>
      <c r="T327" s="458"/>
      <c r="U327" s="458"/>
    </row>
    <row r="328" spans="2:21">
      <c r="B328" s="458"/>
      <c r="C328" s="458"/>
      <c r="D328" s="458"/>
      <c r="E328" s="458"/>
      <c r="F328" s="458"/>
      <c r="G328" s="458"/>
      <c r="H328" s="458"/>
      <c r="I328" s="458"/>
      <c r="J328" s="458"/>
      <c r="K328" s="458"/>
      <c r="L328" s="458"/>
      <c r="N328" s="458"/>
      <c r="O328" s="458"/>
      <c r="P328" s="458"/>
      <c r="Q328" s="458"/>
      <c r="R328" s="458"/>
      <c r="S328" s="458"/>
      <c r="T328" s="458"/>
      <c r="U328" s="458"/>
    </row>
    <row r="329" spans="2:21">
      <c r="B329" s="458"/>
      <c r="C329" s="458"/>
      <c r="D329" s="458"/>
      <c r="E329" s="458"/>
      <c r="F329" s="458"/>
      <c r="G329" s="458"/>
      <c r="H329" s="458"/>
      <c r="I329" s="458"/>
      <c r="J329" s="458"/>
      <c r="K329" s="458"/>
      <c r="L329" s="458"/>
      <c r="N329" s="458"/>
      <c r="O329" s="458"/>
      <c r="P329" s="458"/>
      <c r="Q329" s="458"/>
      <c r="R329" s="458"/>
      <c r="S329" s="458"/>
      <c r="T329" s="458"/>
      <c r="U329" s="458"/>
    </row>
    <row r="330" spans="2:21">
      <c r="B330" s="458"/>
      <c r="C330" s="458"/>
      <c r="D330" s="458"/>
      <c r="E330" s="458"/>
      <c r="F330" s="458"/>
      <c r="G330" s="458"/>
      <c r="H330" s="458"/>
      <c r="I330" s="458"/>
      <c r="J330" s="458"/>
      <c r="K330" s="458"/>
      <c r="L330" s="458"/>
      <c r="N330" s="458"/>
      <c r="O330" s="458"/>
      <c r="P330" s="458"/>
      <c r="Q330" s="458"/>
      <c r="R330" s="458"/>
      <c r="S330" s="458"/>
      <c r="T330" s="458"/>
      <c r="U330" s="458"/>
    </row>
    <row r="331" spans="2:21">
      <c r="B331" s="458"/>
      <c r="C331" s="458"/>
      <c r="D331" s="458"/>
      <c r="E331" s="458"/>
      <c r="F331" s="458"/>
      <c r="G331" s="458"/>
      <c r="H331" s="458"/>
      <c r="I331" s="458"/>
      <c r="J331" s="458"/>
      <c r="K331" s="458"/>
      <c r="L331" s="458"/>
      <c r="N331" s="458"/>
      <c r="O331" s="458"/>
      <c r="P331" s="458"/>
      <c r="Q331" s="458"/>
      <c r="R331" s="458"/>
      <c r="S331" s="458"/>
      <c r="T331" s="458"/>
      <c r="U331" s="458"/>
    </row>
    <row r="332" spans="2:21">
      <c r="B332" s="458"/>
      <c r="C332" s="458"/>
      <c r="D332" s="458"/>
      <c r="E332" s="458"/>
      <c r="F332" s="458"/>
      <c r="G332" s="458"/>
      <c r="H332" s="458"/>
      <c r="I332" s="458"/>
      <c r="J332" s="458"/>
      <c r="K332" s="458"/>
      <c r="L332" s="458"/>
      <c r="N332" s="458"/>
      <c r="O332" s="458"/>
      <c r="P332" s="458"/>
      <c r="Q332" s="458"/>
      <c r="R332" s="458"/>
      <c r="S332" s="458"/>
      <c r="T332" s="458"/>
      <c r="U332" s="458"/>
    </row>
    <row r="333" spans="2:21">
      <c r="B333" s="458"/>
      <c r="C333" s="458"/>
      <c r="D333" s="458"/>
      <c r="E333" s="458"/>
      <c r="F333" s="458"/>
      <c r="G333" s="458"/>
      <c r="H333" s="458"/>
      <c r="I333" s="458"/>
      <c r="J333" s="458"/>
      <c r="K333" s="458"/>
      <c r="L333" s="458"/>
      <c r="N333" s="458"/>
      <c r="O333" s="458"/>
      <c r="P333" s="458"/>
      <c r="Q333" s="458"/>
      <c r="R333" s="458"/>
      <c r="S333" s="458"/>
      <c r="T333" s="458"/>
      <c r="U333" s="458"/>
    </row>
    <row r="334" spans="2:21">
      <c r="B334" s="458"/>
      <c r="C334" s="458"/>
      <c r="D334" s="458"/>
      <c r="E334" s="458"/>
      <c r="F334" s="458"/>
      <c r="G334" s="458"/>
      <c r="H334" s="458"/>
      <c r="I334" s="458"/>
      <c r="J334" s="458"/>
      <c r="K334" s="458"/>
      <c r="L334" s="458"/>
      <c r="N334" s="458"/>
      <c r="O334" s="458"/>
      <c r="P334" s="458"/>
      <c r="Q334" s="458"/>
      <c r="R334" s="458"/>
      <c r="S334" s="458"/>
      <c r="T334" s="458"/>
      <c r="U334" s="458"/>
    </row>
    <row r="335" spans="2:21">
      <c r="B335" s="458"/>
      <c r="C335" s="458"/>
      <c r="D335" s="458"/>
      <c r="E335" s="458"/>
      <c r="F335" s="458"/>
      <c r="G335" s="458"/>
      <c r="H335" s="458"/>
      <c r="I335" s="458"/>
      <c r="J335" s="458"/>
      <c r="K335" s="458"/>
      <c r="L335" s="458"/>
      <c r="N335" s="458"/>
      <c r="O335" s="458"/>
      <c r="P335" s="458"/>
      <c r="Q335" s="458"/>
      <c r="R335" s="458"/>
      <c r="S335" s="458"/>
      <c r="T335" s="458"/>
      <c r="U335" s="458"/>
    </row>
    <row r="336" spans="2:21">
      <c r="B336" s="458"/>
      <c r="C336" s="458"/>
      <c r="D336" s="458"/>
      <c r="E336" s="458"/>
      <c r="F336" s="458"/>
      <c r="G336" s="458"/>
      <c r="H336" s="458"/>
      <c r="I336" s="458"/>
      <c r="J336" s="458"/>
      <c r="K336" s="458"/>
      <c r="L336" s="458"/>
      <c r="N336" s="458"/>
      <c r="O336" s="458"/>
      <c r="P336" s="458"/>
      <c r="Q336" s="458"/>
      <c r="R336" s="458"/>
      <c r="S336" s="458"/>
      <c r="T336" s="458"/>
      <c r="U336" s="458"/>
    </row>
    <row r="337" spans="2:21">
      <c r="B337" s="458"/>
      <c r="C337" s="458"/>
      <c r="D337" s="458"/>
      <c r="E337" s="458"/>
      <c r="F337" s="458"/>
      <c r="G337" s="458"/>
      <c r="H337" s="458"/>
      <c r="I337" s="458"/>
      <c r="J337" s="458"/>
      <c r="K337" s="458"/>
      <c r="L337" s="458"/>
      <c r="N337" s="458"/>
      <c r="O337" s="458"/>
      <c r="P337" s="458"/>
      <c r="Q337" s="458"/>
      <c r="R337" s="458"/>
      <c r="S337" s="458"/>
      <c r="T337" s="458"/>
      <c r="U337" s="458"/>
    </row>
    <row r="338" spans="2:21">
      <c r="B338" s="458"/>
      <c r="C338" s="458"/>
      <c r="D338" s="458"/>
      <c r="E338" s="458"/>
      <c r="F338" s="458"/>
      <c r="G338" s="458"/>
      <c r="H338" s="458"/>
      <c r="I338" s="458"/>
      <c r="J338" s="458"/>
      <c r="K338" s="458"/>
      <c r="L338" s="458"/>
      <c r="N338" s="458"/>
      <c r="O338" s="458"/>
      <c r="P338" s="458"/>
      <c r="Q338" s="458"/>
      <c r="R338" s="458"/>
      <c r="S338" s="458"/>
      <c r="T338" s="458"/>
      <c r="U338" s="458"/>
    </row>
    <row r="339" spans="2:21">
      <c r="B339" s="458"/>
      <c r="C339" s="458"/>
      <c r="D339" s="458"/>
      <c r="E339" s="458"/>
      <c r="F339" s="458"/>
      <c r="G339" s="458"/>
      <c r="H339" s="458"/>
      <c r="I339" s="458"/>
      <c r="J339" s="458"/>
      <c r="K339" s="458"/>
      <c r="L339" s="458"/>
      <c r="N339" s="458"/>
      <c r="O339" s="458"/>
      <c r="P339" s="458"/>
      <c r="Q339" s="458"/>
      <c r="R339" s="458"/>
      <c r="S339" s="458"/>
      <c r="T339" s="458"/>
      <c r="U339" s="458"/>
    </row>
    <row r="340" spans="2:21">
      <c r="B340" s="458"/>
      <c r="C340" s="458"/>
      <c r="D340" s="458"/>
      <c r="E340" s="458"/>
      <c r="F340" s="458"/>
      <c r="G340" s="458"/>
      <c r="H340" s="458"/>
      <c r="I340" s="458"/>
      <c r="J340" s="458"/>
      <c r="K340" s="458"/>
      <c r="L340" s="458"/>
      <c r="N340" s="458"/>
      <c r="O340" s="458"/>
      <c r="P340" s="458"/>
      <c r="Q340" s="458"/>
      <c r="R340" s="458"/>
      <c r="S340" s="458"/>
      <c r="T340" s="458"/>
      <c r="U340" s="458"/>
    </row>
    <row r="341" spans="2:21">
      <c r="B341" s="458"/>
      <c r="C341" s="458"/>
      <c r="D341" s="458"/>
      <c r="E341" s="458"/>
      <c r="F341" s="458"/>
      <c r="G341" s="458"/>
      <c r="H341" s="458"/>
      <c r="I341" s="458"/>
      <c r="J341" s="458"/>
      <c r="K341" s="458"/>
      <c r="L341" s="458"/>
      <c r="N341" s="458"/>
      <c r="O341" s="458"/>
      <c r="P341" s="458"/>
      <c r="Q341" s="458"/>
      <c r="R341" s="458"/>
      <c r="S341" s="458"/>
      <c r="T341" s="458"/>
      <c r="U341" s="458"/>
    </row>
    <row r="342" spans="2:21">
      <c r="B342" s="458"/>
      <c r="C342" s="458"/>
      <c r="D342" s="458"/>
      <c r="E342" s="458"/>
      <c r="F342" s="458"/>
      <c r="G342" s="458"/>
      <c r="H342" s="458"/>
      <c r="I342" s="458"/>
      <c r="J342" s="458"/>
      <c r="K342" s="458"/>
      <c r="L342" s="458"/>
      <c r="N342" s="458"/>
      <c r="O342" s="458"/>
      <c r="P342" s="458"/>
      <c r="Q342" s="458"/>
      <c r="R342" s="458"/>
      <c r="S342" s="458"/>
      <c r="T342" s="458"/>
      <c r="U342" s="458"/>
    </row>
    <row r="343" spans="2:21">
      <c r="B343" s="458"/>
      <c r="C343" s="458"/>
      <c r="D343" s="458"/>
      <c r="E343" s="458"/>
      <c r="F343" s="458"/>
      <c r="G343" s="458"/>
      <c r="H343" s="458"/>
      <c r="I343" s="458"/>
      <c r="J343" s="458"/>
      <c r="K343" s="458"/>
      <c r="L343" s="458"/>
      <c r="N343" s="458"/>
      <c r="O343" s="458"/>
      <c r="P343" s="458"/>
      <c r="Q343" s="458"/>
      <c r="R343" s="458"/>
      <c r="S343" s="458"/>
      <c r="T343" s="458"/>
      <c r="U343" s="458"/>
    </row>
    <row r="344" spans="2:21">
      <c r="B344" s="458"/>
      <c r="C344" s="458"/>
      <c r="D344" s="458"/>
      <c r="E344" s="458"/>
      <c r="F344" s="458"/>
      <c r="G344" s="458"/>
      <c r="H344" s="458"/>
      <c r="I344" s="458"/>
      <c r="J344" s="458"/>
      <c r="K344" s="458"/>
      <c r="L344" s="458"/>
      <c r="N344" s="458"/>
      <c r="O344" s="458"/>
      <c r="P344" s="458"/>
      <c r="Q344" s="458"/>
      <c r="R344" s="458"/>
      <c r="S344" s="458"/>
      <c r="T344" s="458"/>
      <c r="U344" s="458"/>
    </row>
    <row r="345" spans="2:21">
      <c r="B345" s="458"/>
      <c r="C345" s="458"/>
      <c r="D345" s="458"/>
      <c r="E345" s="458"/>
      <c r="F345" s="458"/>
      <c r="G345" s="458"/>
      <c r="H345" s="458"/>
      <c r="I345" s="458"/>
      <c r="J345" s="458"/>
      <c r="K345" s="458"/>
      <c r="L345" s="458"/>
      <c r="N345" s="458"/>
      <c r="O345" s="458"/>
      <c r="P345" s="458"/>
      <c r="Q345" s="458"/>
      <c r="R345" s="458"/>
      <c r="S345" s="458"/>
      <c r="T345" s="458"/>
      <c r="U345" s="458"/>
    </row>
    <row r="346" spans="2:21">
      <c r="B346" s="458"/>
      <c r="C346" s="458"/>
      <c r="D346" s="458"/>
      <c r="E346" s="458"/>
      <c r="F346" s="458"/>
      <c r="G346" s="458"/>
      <c r="H346" s="458"/>
      <c r="I346" s="458"/>
      <c r="J346" s="458"/>
      <c r="K346" s="458"/>
      <c r="L346" s="458"/>
      <c r="N346" s="458"/>
      <c r="O346" s="458"/>
      <c r="P346" s="458"/>
      <c r="Q346" s="458"/>
      <c r="R346" s="458"/>
      <c r="S346" s="458"/>
      <c r="T346" s="458"/>
      <c r="U346" s="458"/>
    </row>
    <row r="347" spans="2:21">
      <c r="B347" s="458"/>
      <c r="C347" s="458"/>
      <c r="D347" s="458"/>
      <c r="E347" s="458"/>
      <c r="F347" s="458"/>
      <c r="G347" s="458"/>
      <c r="H347" s="458"/>
      <c r="I347" s="458"/>
      <c r="J347" s="458"/>
      <c r="K347" s="458"/>
      <c r="L347" s="458"/>
      <c r="N347" s="458"/>
      <c r="O347" s="458"/>
      <c r="P347" s="458"/>
      <c r="Q347" s="458"/>
      <c r="R347" s="458"/>
      <c r="S347" s="458"/>
      <c r="T347" s="458"/>
      <c r="U347" s="458"/>
    </row>
    <row r="348" spans="2:21">
      <c r="B348" s="458"/>
      <c r="C348" s="458"/>
      <c r="D348" s="458"/>
      <c r="E348" s="458"/>
      <c r="F348" s="458"/>
      <c r="G348" s="458"/>
      <c r="H348" s="458"/>
      <c r="I348" s="458"/>
      <c r="J348" s="458"/>
      <c r="K348" s="458"/>
      <c r="L348" s="458"/>
      <c r="N348" s="458"/>
      <c r="O348" s="458"/>
      <c r="P348" s="458"/>
      <c r="Q348" s="458"/>
      <c r="R348" s="458"/>
      <c r="S348" s="458"/>
      <c r="T348" s="458"/>
      <c r="U348" s="458"/>
    </row>
    <row r="349" spans="2:21">
      <c r="B349" s="458"/>
      <c r="C349" s="458"/>
      <c r="D349" s="458"/>
      <c r="E349" s="458"/>
      <c r="F349" s="458"/>
      <c r="G349" s="458"/>
      <c r="H349" s="458"/>
      <c r="I349" s="458"/>
      <c r="J349" s="458"/>
      <c r="K349" s="458"/>
      <c r="L349" s="458"/>
      <c r="N349" s="458"/>
      <c r="O349" s="458"/>
      <c r="P349" s="458"/>
      <c r="Q349" s="458"/>
      <c r="R349" s="458"/>
      <c r="S349" s="458"/>
      <c r="T349" s="458"/>
      <c r="U349" s="458"/>
    </row>
    <row r="350" spans="2:21">
      <c r="B350" s="458"/>
      <c r="C350" s="458"/>
      <c r="D350" s="458"/>
      <c r="E350" s="458"/>
      <c r="F350" s="458"/>
      <c r="G350" s="458"/>
      <c r="H350" s="458"/>
      <c r="I350" s="458"/>
      <c r="J350" s="458"/>
      <c r="K350" s="458"/>
      <c r="L350" s="458"/>
      <c r="N350" s="458"/>
      <c r="O350" s="458"/>
      <c r="P350" s="458"/>
      <c r="Q350" s="458"/>
      <c r="R350" s="458"/>
      <c r="S350" s="458"/>
      <c r="T350" s="458"/>
      <c r="U350" s="458"/>
    </row>
    <row r="351" spans="2:21">
      <c r="B351" s="458"/>
      <c r="C351" s="458"/>
      <c r="D351" s="458"/>
      <c r="E351" s="458"/>
      <c r="F351" s="458"/>
      <c r="G351" s="458"/>
      <c r="H351" s="458"/>
      <c r="I351" s="458"/>
      <c r="J351" s="458"/>
      <c r="K351" s="458"/>
      <c r="L351" s="458"/>
      <c r="N351" s="458"/>
      <c r="O351" s="458"/>
      <c r="P351" s="458"/>
      <c r="Q351" s="458"/>
      <c r="R351" s="458"/>
      <c r="S351" s="458"/>
      <c r="T351" s="458"/>
      <c r="U351" s="458"/>
    </row>
    <row r="352" spans="2:21">
      <c r="B352" s="458"/>
      <c r="C352" s="458"/>
      <c r="D352" s="458"/>
      <c r="E352" s="458"/>
      <c r="F352" s="458"/>
      <c r="G352" s="458"/>
      <c r="H352" s="458"/>
      <c r="I352" s="458"/>
      <c r="J352" s="458"/>
      <c r="K352" s="458"/>
      <c r="L352" s="458"/>
      <c r="N352" s="458"/>
      <c r="O352" s="458"/>
      <c r="P352" s="458"/>
      <c r="Q352" s="458"/>
      <c r="R352" s="458"/>
      <c r="S352" s="458"/>
      <c r="T352" s="458"/>
      <c r="U352" s="458"/>
    </row>
    <row r="353" spans="2:21">
      <c r="B353" s="458"/>
      <c r="C353" s="458"/>
      <c r="D353" s="458"/>
      <c r="E353" s="458"/>
      <c r="F353" s="458"/>
      <c r="G353" s="458"/>
      <c r="H353" s="458"/>
      <c r="I353" s="458"/>
      <c r="J353" s="458"/>
      <c r="K353" s="458"/>
      <c r="L353" s="458"/>
      <c r="N353" s="458"/>
      <c r="O353" s="458"/>
      <c r="P353" s="458"/>
      <c r="Q353" s="458"/>
      <c r="R353" s="458"/>
      <c r="S353" s="458"/>
      <c r="T353" s="458"/>
      <c r="U353" s="458"/>
    </row>
    <row r="354" spans="2:21">
      <c r="B354" s="458"/>
      <c r="C354" s="458"/>
      <c r="D354" s="458"/>
      <c r="E354" s="458"/>
      <c r="F354" s="458"/>
      <c r="G354" s="458"/>
      <c r="H354" s="458"/>
      <c r="I354" s="458"/>
      <c r="J354" s="458"/>
      <c r="K354" s="458"/>
      <c r="L354" s="458"/>
      <c r="N354" s="458"/>
      <c r="O354" s="458"/>
      <c r="P354" s="458"/>
      <c r="Q354" s="458"/>
      <c r="R354" s="458"/>
      <c r="S354" s="458"/>
      <c r="T354" s="458"/>
      <c r="U354" s="458"/>
    </row>
    <row r="355" spans="2:21">
      <c r="B355" s="458"/>
      <c r="C355" s="458"/>
      <c r="D355" s="458"/>
      <c r="E355" s="458"/>
      <c r="F355" s="458"/>
      <c r="G355" s="458"/>
      <c r="H355" s="458"/>
      <c r="I355" s="458"/>
      <c r="J355" s="458"/>
      <c r="K355" s="458"/>
      <c r="L355" s="458"/>
      <c r="N355" s="458"/>
      <c r="O355" s="458"/>
      <c r="P355" s="458"/>
      <c r="Q355" s="458"/>
      <c r="R355" s="458"/>
      <c r="S355" s="458"/>
      <c r="T355" s="458"/>
      <c r="U355" s="458"/>
    </row>
    <row r="356" spans="2:21">
      <c r="B356" s="458"/>
      <c r="C356" s="458"/>
      <c r="D356" s="458"/>
      <c r="E356" s="458"/>
      <c r="F356" s="458"/>
      <c r="G356" s="458"/>
      <c r="H356" s="458"/>
      <c r="I356" s="458"/>
      <c r="J356" s="458"/>
      <c r="K356" s="458"/>
      <c r="L356" s="458"/>
      <c r="N356" s="458"/>
      <c r="O356" s="458"/>
      <c r="P356" s="458"/>
      <c r="Q356" s="458"/>
      <c r="R356" s="458"/>
      <c r="S356" s="458"/>
      <c r="T356" s="458"/>
      <c r="U356" s="458"/>
    </row>
    <row r="357" spans="2:21">
      <c r="B357" s="458"/>
      <c r="C357" s="458"/>
      <c r="D357" s="458"/>
      <c r="E357" s="458"/>
      <c r="F357" s="458"/>
      <c r="G357" s="458"/>
      <c r="H357" s="458"/>
      <c r="I357" s="458"/>
      <c r="J357" s="458"/>
      <c r="K357" s="458"/>
      <c r="L357" s="458"/>
      <c r="N357" s="458"/>
      <c r="O357" s="458"/>
      <c r="P357" s="458"/>
      <c r="Q357" s="458"/>
      <c r="R357" s="458"/>
      <c r="S357" s="458"/>
      <c r="T357" s="458"/>
      <c r="U357" s="458"/>
    </row>
    <row r="358" spans="2:21">
      <c r="B358" s="458"/>
      <c r="C358" s="458"/>
      <c r="D358" s="458"/>
      <c r="E358" s="458"/>
      <c r="F358" s="458"/>
      <c r="G358" s="458"/>
      <c r="H358" s="458"/>
      <c r="I358" s="458"/>
      <c r="J358" s="458"/>
      <c r="K358" s="458"/>
      <c r="L358" s="458"/>
      <c r="N358" s="458"/>
      <c r="O358" s="458"/>
      <c r="P358" s="458"/>
      <c r="Q358" s="458"/>
      <c r="R358" s="458"/>
      <c r="S358" s="458"/>
      <c r="T358" s="458"/>
      <c r="U358" s="458"/>
    </row>
    <row r="359" spans="2:21">
      <c r="B359" s="458"/>
      <c r="C359" s="458"/>
      <c r="D359" s="458"/>
      <c r="E359" s="458"/>
      <c r="F359" s="458"/>
      <c r="G359" s="458"/>
      <c r="H359" s="458"/>
      <c r="I359" s="458"/>
      <c r="J359" s="458"/>
      <c r="K359" s="458"/>
      <c r="L359" s="458"/>
      <c r="N359" s="458"/>
      <c r="O359" s="458"/>
      <c r="P359" s="458"/>
      <c r="Q359" s="458"/>
      <c r="R359" s="458"/>
      <c r="S359" s="458"/>
      <c r="T359" s="458"/>
      <c r="U359" s="458"/>
    </row>
    <row r="360" spans="2:21">
      <c r="B360" s="458"/>
      <c r="C360" s="458"/>
      <c r="D360" s="458"/>
      <c r="E360" s="458"/>
      <c r="F360" s="458"/>
      <c r="G360" s="458"/>
      <c r="H360" s="458"/>
      <c r="I360" s="458"/>
      <c r="J360" s="458"/>
      <c r="K360" s="458"/>
      <c r="L360" s="458"/>
      <c r="N360" s="458"/>
      <c r="O360" s="458"/>
      <c r="P360" s="458"/>
      <c r="Q360" s="458"/>
      <c r="R360" s="458"/>
      <c r="S360" s="458"/>
      <c r="T360" s="458"/>
      <c r="U360" s="458"/>
    </row>
    <row r="361" spans="2:21">
      <c r="B361" s="458"/>
      <c r="C361" s="458"/>
      <c r="D361" s="458"/>
      <c r="E361" s="458"/>
      <c r="F361" s="458"/>
      <c r="G361" s="458"/>
      <c r="H361" s="458"/>
      <c r="I361" s="458"/>
      <c r="J361" s="458"/>
      <c r="K361" s="458"/>
      <c r="L361" s="458"/>
      <c r="N361" s="458"/>
      <c r="O361" s="458"/>
      <c r="P361" s="458"/>
      <c r="Q361" s="458"/>
      <c r="R361" s="458"/>
      <c r="S361" s="458"/>
      <c r="T361" s="458"/>
      <c r="U361" s="458"/>
    </row>
    <row r="362" spans="2:21">
      <c r="B362" s="458"/>
      <c r="C362" s="458"/>
      <c r="D362" s="458"/>
      <c r="E362" s="458"/>
      <c r="F362" s="458"/>
      <c r="G362" s="458"/>
      <c r="H362" s="458"/>
      <c r="I362" s="458"/>
      <c r="J362" s="458"/>
      <c r="K362" s="458"/>
      <c r="L362" s="458"/>
      <c r="N362" s="458"/>
      <c r="O362" s="458"/>
      <c r="P362" s="458"/>
      <c r="Q362" s="458"/>
      <c r="R362" s="458"/>
      <c r="S362" s="458"/>
      <c r="T362" s="458"/>
      <c r="U362" s="458"/>
    </row>
    <row r="363" spans="2:21">
      <c r="B363" s="458"/>
      <c r="C363" s="458"/>
      <c r="D363" s="458"/>
      <c r="E363" s="458"/>
      <c r="F363" s="458"/>
      <c r="G363" s="458"/>
      <c r="H363" s="458"/>
      <c r="I363" s="458"/>
      <c r="J363" s="458"/>
      <c r="K363" s="458"/>
      <c r="L363" s="458"/>
      <c r="N363" s="458"/>
      <c r="O363" s="458"/>
      <c r="P363" s="458"/>
      <c r="Q363" s="458"/>
      <c r="R363" s="458"/>
      <c r="S363" s="458"/>
      <c r="T363" s="458"/>
      <c r="U363" s="458"/>
    </row>
    <row r="364" spans="2:21">
      <c r="B364" s="458"/>
      <c r="C364" s="458"/>
      <c r="D364" s="458"/>
      <c r="E364" s="458"/>
      <c r="F364" s="458"/>
      <c r="G364" s="458"/>
      <c r="H364" s="458"/>
      <c r="I364" s="458"/>
      <c r="J364" s="458"/>
      <c r="K364" s="458"/>
      <c r="L364" s="458"/>
      <c r="N364" s="458"/>
      <c r="O364" s="458"/>
      <c r="P364" s="458"/>
      <c r="Q364" s="458"/>
      <c r="R364" s="458"/>
      <c r="S364" s="458"/>
      <c r="T364" s="458"/>
      <c r="U364" s="458"/>
    </row>
    <row r="365" spans="2:21">
      <c r="B365" s="458"/>
      <c r="C365" s="458"/>
      <c r="D365" s="458"/>
      <c r="E365" s="458"/>
      <c r="F365" s="458"/>
      <c r="G365" s="458"/>
      <c r="H365" s="458"/>
      <c r="I365" s="458"/>
      <c r="J365" s="458"/>
      <c r="K365" s="458"/>
      <c r="L365" s="458"/>
      <c r="N365" s="458"/>
      <c r="O365" s="458"/>
      <c r="P365" s="458"/>
      <c r="Q365" s="458"/>
      <c r="R365" s="458"/>
      <c r="S365" s="458"/>
      <c r="T365" s="458"/>
      <c r="U365" s="458"/>
    </row>
    <row r="366" spans="2:21">
      <c r="B366" s="458"/>
      <c r="C366" s="458"/>
      <c r="D366" s="458"/>
      <c r="E366" s="458"/>
      <c r="F366" s="458"/>
      <c r="G366" s="458"/>
      <c r="H366" s="458"/>
      <c r="I366" s="458"/>
      <c r="J366" s="458"/>
      <c r="K366" s="458"/>
      <c r="L366" s="458"/>
      <c r="N366" s="458"/>
      <c r="O366" s="458"/>
      <c r="P366" s="458"/>
      <c r="Q366" s="458"/>
      <c r="R366" s="458"/>
      <c r="S366" s="458"/>
      <c r="T366" s="458"/>
      <c r="U366" s="458"/>
    </row>
    <row r="367" spans="2:21">
      <c r="B367" s="458"/>
      <c r="C367" s="458"/>
      <c r="D367" s="458"/>
      <c r="E367" s="458"/>
      <c r="F367" s="458"/>
      <c r="G367" s="458"/>
      <c r="H367" s="458"/>
      <c r="I367" s="458"/>
      <c r="J367" s="458"/>
      <c r="K367" s="458"/>
      <c r="L367" s="458"/>
      <c r="N367" s="458"/>
      <c r="O367" s="458"/>
      <c r="P367" s="458"/>
      <c r="Q367" s="458"/>
      <c r="R367" s="458"/>
      <c r="S367" s="458"/>
      <c r="T367" s="458"/>
      <c r="U367" s="458"/>
    </row>
    <row r="368" spans="2:21">
      <c r="B368" s="458"/>
      <c r="C368" s="458"/>
      <c r="D368" s="458"/>
      <c r="E368" s="458"/>
      <c r="F368" s="458"/>
      <c r="G368" s="458"/>
      <c r="H368" s="458"/>
      <c r="I368" s="458"/>
      <c r="J368" s="458"/>
      <c r="K368" s="458"/>
      <c r="L368" s="458"/>
      <c r="N368" s="458"/>
      <c r="O368" s="458"/>
      <c r="P368" s="458"/>
      <c r="Q368" s="458"/>
      <c r="R368" s="458"/>
      <c r="S368" s="458"/>
      <c r="T368" s="458"/>
      <c r="U368" s="458"/>
    </row>
    <row r="369" spans="2:21">
      <c r="B369" s="458"/>
      <c r="C369" s="458"/>
      <c r="D369" s="458"/>
      <c r="E369" s="458"/>
      <c r="F369" s="458"/>
      <c r="G369" s="458"/>
      <c r="H369" s="458"/>
      <c r="I369" s="458"/>
      <c r="J369" s="458"/>
      <c r="K369" s="458"/>
      <c r="L369" s="458"/>
      <c r="N369" s="458"/>
      <c r="O369" s="458"/>
      <c r="P369" s="458"/>
      <c r="Q369" s="458"/>
      <c r="R369" s="458"/>
      <c r="S369" s="458"/>
      <c r="T369" s="458"/>
      <c r="U369" s="458"/>
    </row>
    <row r="370" spans="2:21">
      <c r="B370" s="458"/>
      <c r="C370" s="458"/>
      <c r="D370" s="458"/>
      <c r="E370" s="458"/>
      <c r="F370" s="458"/>
      <c r="G370" s="458"/>
      <c r="H370" s="458"/>
      <c r="I370" s="458"/>
      <c r="J370" s="458"/>
      <c r="K370" s="458"/>
      <c r="L370" s="458"/>
      <c r="N370" s="458"/>
      <c r="O370" s="458"/>
      <c r="P370" s="458"/>
      <c r="Q370" s="458"/>
      <c r="R370" s="458"/>
      <c r="S370" s="458"/>
      <c r="T370" s="458"/>
      <c r="U370" s="458"/>
    </row>
    <row r="371" spans="2:21">
      <c r="B371" s="458"/>
      <c r="C371" s="458"/>
      <c r="D371" s="458"/>
      <c r="E371" s="458"/>
      <c r="F371" s="458"/>
      <c r="G371" s="458"/>
      <c r="H371" s="458"/>
      <c r="I371" s="458"/>
      <c r="J371" s="458"/>
      <c r="K371" s="458"/>
      <c r="L371" s="458"/>
      <c r="N371" s="458"/>
      <c r="O371" s="458"/>
      <c r="P371" s="458"/>
      <c r="Q371" s="458"/>
      <c r="R371" s="458"/>
      <c r="S371" s="458"/>
      <c r="T371" s="458"/>
      <c r="U371" s="458"/>
    </row>
    <row r="372" spans="2:21">
      <c r="B372" s="458"/>
      <c r="C372" s="458"/>
      <c r="D372" s="458"/>
      <c r="E372" s="458"/>
      <c r="F372" s="458"/>
      <c r="G372" s="458"/>
      <c r="H372" s="458"/>
      <c r="I372" s="458"/>
      <c r="J372" s="458"/>
      <c r="K372" s="458"/>
      <c r="L372" s="458"/>
      <c r="N372" s="458"/>
      <c r="O372" s="458"/>
      <c r="P372" s="458"/>
      <c r="Q372" s="458"/>
      <c r="R372" s="458"/>
      <c r="S372" s="458"/>
      <c r="T372" s="458"/>
      <c r="U372" s="458"/>
    </row>
    <row r="373" spans="2:21">
      <c r="B373" s="458"/>
      <c r="C373" s="458"/>
      <c r="D373" s="458"/>
      <c r="E373" s="458"/>
      <c r="F373" s="458"/>
      <c r="G373" s="458"/>
      <c r="H373" s="458"/>
      <c r="I373" s="458"/>
      <c r="J373" s="458"/>
      <c r="K373" s="458"/>
      <c r="L373" s="458"/>
      <c r="N373" s="458"/>
      <c r="O373" s="458"/>
      <c r="P373" s="458"/>
      <c r="Q373" s="458"/>
      <c r="R373" s="458"/>
      <c r="S373" s="458"/>
      <c r="T373" s="458"/>
      <c r="U373" s="458"/>
    </row>
    <row r="374" spans="2:21">
      <c r="B374" s="458"/>
      <c r="C374" s="458"/>
      <c r="D374" s="458"/>
      <c r="E374" s="458"/>
      <c r="F374" s="458"/>
      <c r="G374" s="458"/>
      <c r="H374" s="458"/>
      <c r="I374" s="458"/>
      <c r="J374" s="458"/>
      <c r="K374" s="458"/>
      <c r="L374" s="458"/>
      <c r="N374" s="458"/>
      <c r="O374" s="458"/>
      <c r="P374" s="458"/>
      <c r="Q374" s="458"/>
      <c r="R374" s="458"/>
      <c r="S374" s="458"/>
      <c r="T374" s="458"/>
      <c r="U374" s="458"/>
    </row>
    <row r="375" spans="2:21">
      <c r="B375" s="458"/>
      <c r="C375" s="458"/>
      <c r="D375" s="458"/>
      <c r="E375" s="458"/>
      <c r="F375" s="458"/>
      <c r="G375" s="458"/>
      <c r="H375" s="458"/>
      <c r="I375" s="458"/>
      <c r="J375" s="458"/>
      <c r="K375" s="458"/>
      <c r="L375" s="458"/>
      <c r="N375" s="458"/>
      <c r="O375" s="458"/>
      <c r="P375" s="458"/>
      <c r="Q375" s="458"/>
      <c r="R375" s="458"/>
      <c r="S375" s="458"/>
      <c r="T375" s="458"/>
      <c r="U375" s="458"/>
    </row>
    <row r="376" spans="2:21">
      <c r="B376" s="458"/>
      <c r="C376" s="458"/>
      <c r="D376" s="458"/>
      <c r="E376" s="458"/>
      <c r="F376" s="458"/>
      <c r="G376" s="458"/>
      <c r="H376" s="458"/>
      <c r="I376" s="458"/>
      <c r="J376" s="458"/>
      <c r="K376" s="458"/>
      <c r="L376" s="458"/>
      <c r="N376" s="458"/>
      <c r="O376" s="458"/>
      <c r="P376" s="458"/>
      <c r="Q376" s="458"/>
      <c r="R376" s="458"/>
      <c r="S376" s="458"/>
      <c r="T376" s="458"/>
      <c r="U376" s="458"/>
    </row>
    <row r="377" spans="2:21">
      <c r="B377" s="458"/>
      <c r="C377" s="458"/>
      <c r="D377" s="458"/>
      <c r="E377" s="458"/>
      <c r="F377" s="458"/>
      <c r="G377" s="458"/>
      <c r="H377" s="458"/>
      <c r="I377" s="458"/>
      <c r="J377" s="458"/>
      <c r="K377" s="458"/>
      <c r="L377" s="458"/>
      <c r="N377" s="458"/>
      <c r="O377" s="458"/>
      <c r="P377" s="458"/>
      <c r="Q377" s="458"/>
      <c r="R377" s="458"/>
      <c r="S377" s="458"/>
      <c r="T377" s="458"/>
      <c r="U377" s="458"/>
    </row>
    <row r="378" spans="2:21">
      <c r="B378" s="458"/>
      <c r="C378" s="458"/>
      <c r="D378" s="458"/>
      <c r="E378" s="458"/>
      <c r="F378" s="458"/>
      <c r="G378" s="458"/>
      <c r="H378" s="458"/>
      <c r="I378" s="458"/>
      <c r="J378" s="458"/>
      <c r="K378" s="458"/>
      <c r="L378" s="458"/>
      <c r="N378" s="458"/>
      <c r="O378" s="458"/>
      <c r="P378" s="458"/>
      <c r="Q378" s="458"/>
      <c r="R378" s="458"/>
      <c r="S378" s="458"/>
      <c r="T378" s="458"/>
      <c r="U378" s="458"/>
    </row>
    <row r="379" spans="2:21">
      <c r="B379" s="458"/>
      <c r="C379" s="458"/>
      <c r="D379" s="458"/>
      <c r="E379" s="458"/>
      <c r="F379" s="458"/>
      <c r="G379" s="458"/>
      <c r="H379" s="458"/>
      <c r="I379" s="458"/>
      <c r="J379" s="458"/>
      <c r="K379" s="458"/>
      <c r="L379" s="458"/>
      <c r="N379" s="458"/>
      <c r="O379" s="458"/>
      <c r="P379" s="458"/>
      <c r="Q379" s="458"/>
      <c r="R379" s="458"/>
      <c r="S379" s="458"/>
      <c r="T379" s="458"/>
      <c r="U379" s="458"/>
    </row>
    <row r="380" spans="2:21">
      <c r="B380" s="458"/>
      <c r="C380" s="458"/>
      <c r="D380" s="458"/>
      <c r="E380" s="458"/>
      <c r="F380" s="458"/>
      <c r="G380" s="458"/>
      <c r="H380" s="458"/>
      <c r="I380" s="458"/>
      <c r="J380" s="458"/>
      <c r="K380" s="458"/>
      <c r="L380" s="458"/>
      <c r="N380" s="458"/>
      <c r="O380" s="458"/>
      <c r="P380" s="458"/>
      <c r="Q380" s="458"/>
      <c r="R380" s="458"/>
      <c r="S380" s="458"/>
      <c r="T380" s="458"/>
      <c r="U380" s="458"/>
    </row>
    <row r="381" spans="2:21">
      <c r="B381" s="458"/>
      <c r="C381" s="458"/>
      <c r="D381" s="458"/>
      <c r="E381" s="458"/>
      <c r="F381" s="458"/>
      <c r="G381" s="458"/>
      <c r="H381" s="458"/>
      <c r="I381" s="458"/>
      <c r="J381" s="458"/>
      <c r="K381" s="458"/>
      <c r="L381" s="458"/>
      <c r="N381" s="458"/>
      <c r="O381" s="458"/>
      <c r="P381" s="458"/>
      <c r="Q381" s="458"/>
      <c r="R381" s="458"/>
      <c r="S381" s="458"/>
      <c r="T381" s="458"/>
      <c r="U381" s="458"/>
    </row>
    <row r="382" spans="2:21">
      <c r="B382" s="458"/>
      <c r="C382" s="458"/>
      <c r="D382" s="458"/>
      <c r="E382" s="458"/>
      <c r="F382" s="458"/>
      <c r="G382" s="458"/>
      <c r="H382" s="458"/>
      <c r="I382" s="458"/>
      <c r="J382" s="458"/>
      <c r="K382" s="458"/>
      <c r="L382" s="458"/>
      <c r="N382" s="458"/>
      <c r="O382" s="458"/>
      <c r="P382" s="458"/>
      <c r="Q382" s="458"/>
      <c r="R382" s="458"/>
      <c r="S382" s="458"/>
      <c r="T382" s="458"/>
      <c r="U382" s="458"/>
    </row>
    <row r="383" spans="2:21">
      <c r="B383" s="458"/>
      <c r="C383" s="458"/>
      <c r="D383" s="458"/>
      <c r="E383" s="458"/>
      <c r="F383" s="458"/>
      <c r="G383" s="458"/>
      <c r="H383" s="458"/>
      <c r="I383" s="458"/>
      <c r="J383" s="458"/>
      <c r="K383" s="458"/>
      <c r="L383" s="458"/>
      <c r="N383" s="458"/>
      <c r="O383" s="458"/>
      <c r="P383" s="458"/>
      <c r="Q383" s="458"/>
      <c r="R383" s="458"/>
      <c r="S383" s="458"/>
      <c r="T383" s="458"/>
      <c r="U383" s="458"/>
    </row>
    <row r="384" spans="2:21">
      <c r="B384" s="458"/>
      <c r="C384" s="458"/>
      <c r="D384" s="458"/>
      <c r="E384" s="458"/>
      <c r="F384" s="458"/>
      <c r="G384" s="458"/>
      <c r="H384" s="458"/>
      <c r="I384" s="458"/>
      <c r="J384" s="458"/>
      <c r="K384" s="458"/>
      <c r="L384" s="458"/>
      <c r="N384" s="458"/>
      <c r="O384" s="458"/>
      <c r="P384" s="458"/>
      <c r="Q384" s="458"/>
      <c r="R384" s="458"/>
      <c r="S384" s="458"/>
      <c r="T384" s="458"/>
      <c r="U384" s="458"/>
    </row>
    <row r="385" spans="2:21">
      <c r="B385" s="458"/>
      <c r="C385" s="458"/>
      <c r="D385" s="458"/>
      <c r="E385" s="458"/>
      <c r="F385" s="458"/>
      <c r="G385" s="458"/>
      <c r="H385" s="458"/>
      <c r="I385" s="458"/>
      <c r="J385" s="458"/>
      <c r="K385" s="458"/>
      <c r="L385" s="458"/>
      <c r="N385" s="458"/>
      <c r="O385" s="458"/>
      <c r="P385" s="458"/>
      <c r="Q385" s="458"/>
      <c r="R385" s="458"/>
      <c r="S385" s="458"/>
      <c r="T385" s="458"/>
      <c r="U385" s="458"/>
    </row>
    <row r="386" spans="2:21">
      <c r="B386" s="458"/>
      <c r="C386" s="458"/>
      <c r="D386" s="458"/>
      <c r="E386" s="458"/>
      <c r="F386" s="458"/>
      <c r="G386" s="458"/>
      <c r="H386" s="458"/>
      <c r="I386" s="458"/>
      <c r="J386" s="458"/>
      <c r="K386" s="458"/>
      <c r="L386" s="458"/>
      <c r="N386" s="458"/>
      <c r="O386" s="458"/>
      <c r="P386" s="458"/>
      <c r="Q386" s="458"/>
      <c r="R386" s="458"/>
      <c r="S386" s="458"/>
      <c r="T386" s="458"/>
      <c r="U386" s="458"/>
    </row>
    <row r="387" spans="2:21">
      <c r="B387" s="458"/>
      <c r="C387" s="458"/>
      <c r="D387" s="458"/>
      <c r="E387" s="458"/>
      <c r="F387" s="458"/>
      <c r="G387" s="458"/>
      <c r="H387" s="458"/>
      <c r="I387" s="458"/>
      <c r="J387" s="458"/>
      <c r="K387" s="458"/>
      <c r="L387" s="458"/>
      <c r="N387" s="458"/>
      <c r="O387" s="458"/>
      <c r="P387" s="458"/>
      <c r="Q387" s="458"/>
      <c r="R387" s="458"/>
      <c r="S387" s="458"/>
      <c r="T387" s="458"/>
      <c r="U387" s="458"/>
    </row>
    <row r="388" spans="2:21">
      <c r="B388" s="458"/>
      <c r="C388" s="458"/>
      <c r="D388" s="458"/>
      <c r="E388" s="458"/>
      <c r="F388" s="458"/>
      <c r="G388" s="458"/>
      <c r="H388" s="458"/>
      <c r="I388" s="458"/>
      <c r="J388" s="458"/>
      <c r="K388" s="458"/>
      <c r="L388" s="458"/>
      <c r="N388" s="458"/>
      <c r="O388" s="458"/>
      <c r="P388" s="458"/>
      <c r="Q388" s="458"/>
      <c r="R388" s="458"/>
      <c r="S388" s="458"/>
      <c r="T388" s="458"/>
      <c r="U388" s="458"/>
    </row>
    <row r="389" spans="2:21">
      <c r="B389" s="458"/>
      <c r="C389" s="458"/>
      <c r="D389" s="458"/>
      <c r="E389" s="458"/>
      <c r="F389" s="458"/>
      <c r="G389" s="458"/>
      <c r="H389" s="458"/>
      <c r="I389" s="458"/>
      <c r="J389" s="458"/>
      <c r="K389" s="458"/>
      <c r="L389" s="458"/>
      <c r="N389" s="458"/>
      <c r="O389" s="458"/>
      <c r="P389" s="458"/>
      <c r="Q389" s="458"/>
      <c r="R389" s="458"/>
      <c r="S389" s="458"/>
      <c r="T389" s="458"/>
      <c r="U389" s="458"/>
    </row>
    <row r="390" spans="2:21">
      <c r="B390" s="458"/>
      <c r="C390" s="458"/>
      <c r="D390" s="458"/>
      <c r="E390" s="458"/>
      <c r="F390" s="458"/>
      <c r="G390" s="458"/>
      <c r="H390" s="458"/>
      <c r="I390" s="458"/>
      <c r="J390" s="458"/>
      <c r="K390" s="458"/>
      <c r="L390" s="458"/>
      <c r="N390" s="458"/>
      <c r="O390" s="458"/>
      <c r="P390" s="458"/>
      <c r="Q390" s="458"/>
      <c r="R390" s="458"/>
      <c r="S390" s="458"/>
      <c r="T390" s="458"/>
      <c r="U390" s="458"/>
    </row>
    <row r="391" spans="2:21">
      <c r="B391" s="458"/>
      <c r="C391" s="458"/>
      <c r="D391" s="458"/>
      <c r="E391" s="458"/>
      <c r="F391" s="458"/>
      <c r="G391" s="458"/>
      <c r="H391" s="458"/>
      <c r="I391" s="458"/>
      <c r="J391" s="458"/>
      <c r="K391" s="458"/>
      <c r="L391" s="458"/>
      <c r="N391" s="458"/>
      <c r="O391" s="458"/>
      <c r="P391" s="458"/>
      <c r="Q391" s="458"/>
      <c r="R391" s="458"/>
      <c r="S391" s="458"/>
      <c r="T391" s="458"/>
      <c r="U391" s="458"/>
    </row>
    <row r="392" spans="2:21">
      <c r="B392" s="458"/>
      <c r="C392" s="458"/>
      <c r="D392" s="458"/>
      <c r="E392" s="458"/>
      <c r="F392" s="458"/>
      <c r="G392" s="458"/>
      <c r="H392" s="458"/>
      <c r="I392" s="458"/>
      <c r="J392" s="458"/>
      <c r="K392" s="458"/>
      <c r="L392" s="458"/>
      <c r="N392" s="458"/>
      <c r="O392" s="458"/>
      <c r="P392" s="458"/>
      <c r="Q392" s="458"/>
      <c r="R392" s="458"/>
      <c r="S392" s="458"/>
      <c r="T392" s="458"/>
      <c r="U392" s="458"/>
    </row>
    <row r="393" spans="2:21">
      <c r="B393" s="458"/>
      <c r="C393" s="458"/>
      <c r="D393" s="458"/>
      <c r="E393" s="458"/>
      <c r="F393" s="458"/>
      <c r="G393" s="458"/>
      <c r="H393" s="458"/>
      <c r="I393" s="458"/>
      <c r="J393" s="458"/>
      <c r="K393" s="458"/>
      <c r="L393" s="458"/>
      <c r="N393" s="458"/>
      <c r="O393" s="458"/>
      <c r="P393" s="458"/>
      <c r="Q393" s="458"/>
      <c r="R393" s="458"/>
      <c r="S393" s="458"/>
      <c r="T393" s="458"/>
      <c r="U393" s="458"/>
    </row>
    <row r="394" spans="2:21">
      <c r="B394" s="458"/>
      <c r="C394" s="458"/>
      <c r="D394" s="458"/>
      <c r="E394" s="458"/>
      <c r="F394" s="458"/>
      <c r="G394" s="458"/>
      <c r="H394" s="458"/>
      <c r="I394" s="458"/>
      <c r="J394" s="458"/>
      <c r="K394" s="458"/>
      <c r="L394" s="458"/>
      <c r="N394" s="458"/>
      <c r="O394" s="458"/>
      <c r="P394" s="458"/>
      <c r="Q394" s="458"/>
      <c r="R394" s="458"/>
      <c r="S394" s="458"/>
      <c r="T394" s="458"/>
      <c r="U394" s="458"/>
    </row>
    <row r="395" spans="2:21">
      <c r="B395" s="458"/>
      <c r="C395" s="458"/>
      <c r="D395" s="458"/>
      <c r="E395" s="458"/>
      <c r="F395" s="458"/>
      <c r="G395" s="458"/>
      <c r="H395" s="458"/>
      <c r="I395" s="458"/>
      <c r="J395" s="458"/>
      <c r="K395" s="458"/>
      <c r="L395" s="458"/>
      <c r="N395" s="458"/>
      <c r="O395" s="458"/>
      <c r="P395" s="458"/>
      <c r="Q395" s="458"/>
      <c r="R395" s="458"/>
      <c r="S395" s="458"/>
      <c r="T395" s="458"/>
      <c r="U395" s="458"/>
    </row>
    <row r="396" spans="2:21">
      <c r="B396" s="458"/>
      <c r="C396" s="458"/>
      <c r="D396" s="458"/>
      <c r="E396" s="458"/>
      <c r="F396" s="458"/>
      <c r="G396" s="458"/>
      <c r="H396" s="458"/>
      <c r="I396" s="458"/>
      <c r="J396" s="458"/>
      <c r="K396" s="458"/>
      <c r="L396" s="458"/>
      <c r="N396" s="458"/>
      <c r="O396" s="458"/>
      <c r="P396" s="458"/>
      <c r="Q396" s="458"/>
      <c r="R396" s="458"/>
      <c r="S396" s="458"/>
      <c r="T396" s="458"/>
      <c r="U396" s="458"/>
    </row>
    <row r="397" spans="2:21">
      <c r="B397" s="458"/>
      <c r="C397" s="458"/>
      <c r="D397" s="458"/>
      <c r="E397" s="458"/>
      <c r="F397" s="458"/>
      <c r="G397" s="458"/>
      <c r="H397" s="458"/>
      <c r="I397" s="458"/>
      <c r="J397" s="458"/>
      <c r="K397" s="458"/>
      <c r="L397" s="458"/>
      <c r="N397" s="458"/>
      <c r="O397" s="458"/>
      <c r="P397" s="458"/>
      <c r="Q397" s="458"/>
      <c r="R397" s="458"/>
      <c r="S397" s="458"/>
      <c r="T397" s="458"/>
      <c r="U397" s="458"/>
    </row>
    <row r="398" spans="2:21">
      <c r="B398" s="458"/>
      <c r="C398" s="458"/>
      <c r="D398" s="458"/>
      <c r="E398" s="458"/>
      <c r="F398" s="458"/>
      <c r="G398" s="458"/>
      <c r="H398" s="458"/>
      <c r="I398" s="458"/>
      <c r="J398" s="458"/>
      <c r="K398" s="458"/>
      <c r="L398" s="458"/>
      <c r="N398" s="458"/>
      <c r="O398" s="458"/>
      <c r="P398" s="458"/>
      <c r="Q398" s="458"/>
      <c r="R398" s="458"/>
      <c r="S398" s="458"/>
      <c r="T398" s="458"/>
      <c r="U398" s="458"/>
    </row>
    <row r="399" spans="2:21">
      <c r="B399" s="458"/>
      <c r="C399" s="458"/>
      <c r="D399" s="458"/>
      <c r="E399" s="458"/>
      <c r="F399" s="458"/>
      <c r="G399" s="458"/>
      <c r="H399" s="458"/>
      <c r="I399" s="458"/>
      <c r="J399" s="458"/>
      <c r="K399" s="458"/>
      <c r="L399" s="458"/>
      <c r="N399" s="458"/>
      <c r="O399" s="458"/>
      <c r="P399" s="458"/>
      <c r="Q399" s="458"/>
      <c r="R399" s="458"/>
      <c r="S399" s="458"/>
      <c r="T399" s="458"/>
      <c r="U399" s="458"/>
    </row>
    <row r="400" spans="2:21">
      <c r="B400" s="458"/>
      <c r="C400" s="458"/>
      <c r="D400" s="458"/>
      <c r="E400" s="458"/>
      <c r="F400" s="458"/>
      <c r="G400" s="458"/>
      <c r="H400" s="458"/>
      <c r="I400" s="458"/>
      <c r="J400" s="458"/>
      <c r="K400" s="458"/>
      <c r="L400" s="458"/>
      <c r="N400" s="458"/>
      <c r="O400" s="458"/>
      <c r="P400" s="458"/>
      <c r="Q400" s="458"/>
      <c r="R400" s="458"/>
      <c r="S400" s="458"/>
      <c r="T400" s="458"/>
      <c r="U400" s="458"/>
    </row>
    <row r="401" spans="2:21">
      <c r="B401" s="458"/>
      <c r="C401" s="458"/>
      <c r="D401" s="458"/>
      <c r="E401" s="458"/>
      <c r="F401" s="458"/>
      <c r="G401" s="458"/>
      <c r="H401" s="458"/>
      <c r="I401" s="458"/>
      <c r="J401" s="458"/>
      <c r="K401" s="458"/>
      <c r="L401" s="458"/>
      <c r="N401" s="458"/>
      <c r="O401" s="458"/>
      <c r="P401" s="458"/>
      <c r="Q401" s="458"/>
      <c r="R401" s="458"/>
      <c r="S401" s="458"/>
      <c r="T401" s="458"/>
      <c r="U401" s="458"/>
    </row>
    <row r="402" spans="2:21">
      <c r="B402" s="458"/>
      <c r="C402" s="458"/>
      <c r="D402" s="458"/>
      <c r="E402" s="458"/>
      <c r="F402" s="458"/>
      <c r="G402" s="458"/>
      <c r="H402" s="458"/>
      <c r="I402" s="458"/>
      <c r="J402" s="458"/>
      <c r="K402" s="458"/>
      <c r="L402" s="458"/>
      <c r="N402" s="458"/>
      <c r="O402" s="458"/>
      <c r="P402" s="458"/>
      <c r="Q402" s="458"/>
      <c r="R402" s="458"/>
      <c r="S402" s="458"/>
      <c r="T402" s="458"/>
      <c r="U402" s="458"/>
    </row>
    <row r="403" spans="2:21">
      <c r="B403" s="458"/>
      <c r="C403" s="458"/>
      <c r="D403" s="458"/>
      <c r="E403" s="458"/>
      <c r="F403" s="458"/>
      <c r="G403" s="458"/>
      <c r="H403" s="458"/>
      <c r="I403" s="458"/>
      <c r="J403" s="458"/>
      <c r="K403" s="458"/>
      <c r="L403" s="458"/>
      <c r="N403" s="458"/>
      <c r="O403" s="458"/>
      <c r="P403" s="458"/>
      <c r="Q403" s="458"/>
      <c r="R403" s="458"/>
      <c r="S403" s="458"/>
      <c r="T403" s="458"/>
      <c r="U403" s="458"/>
    </row>
    <row r="404" spans="2:21">
      <c r="B404" s="458"/>
      <c r="C404" s="458"/>
      <c r="D404" s="458"/>
      <c r="E404" s="458"/>
      <c r="F404" s="458"/>
      <c r="G404" s="458"/>
      <c r="H404" s="458"/>
      <c r="I404" s="458"/>
      <c r="J404" s="458"/>
      <c r="K404" s="458"/>
      <c r="L404" s="458"/>
      <c r="N404" s="458"/>
      <c r="O404" s="458"/>
      <c r="P404" s="458"/>
      <c r="Q404" s="458"/>
      <c r="R404" s="458"/>
      <c r="S404" s="458"/>
      <c r="T404" s="458"/>
      <c r="U404" s="458"/>
    </row>
    <row r="405" spans="2:21">
      <c r="B405" s="458"/>
      <c r="C405" s="458"/>
      <c r="D405" s="458"/>
      <c r="E405" s="458"/>
      <c r="F405" s="458"/>
      <c r="G405" s="458"/>
      <c r="H405" s="458"/>
      <c r="I405" s="458"/>
      <c r="J405" s="458"/>
      <c r="K405" s="458"/>
      <c r="L405" s="458"/>
      <c r="N405" s="458"/>
      <c r="O405" s="458"/>
      <c r="P405" s="458"/>
      <c r="Q405" s="458"/>
      <c r="R405" s="458"/>
      <c r="S405" s="458"/>
      <c r="T405" s="458"/>
      <c r="U405" s="458"/>
    </row>
    <row r="406" spans="2:21">
      <c r="B406" s="458"/>
      <c r="C406" s="458"/>
      <c r="D406" s="458"/>
      <c r="E406" s="458"/>
      <c r="F406" s="458"/>
      <c r="G406" s="458"/>
      <c r="H406" s="458"/>
      <c r="I406" s="458"/>
      <c r="J406" s="458"/>
      <c r="K406" s="458"/>
      <c r="L406" s="458"/>
      <c r="N406" s="458"/>
      <c r="O406" s="458"/>
      <c r="P406" s="458"/>
      <c r="Q406" s="458"/>
      <c r="R406" s="458"/>
      <c r="S406" s="458"/>
      <c r="T406" s="458"/>
      <c r="U406" s="458"/>
    </row>
    <row r="407" spans="2:21">
      <c r="B407" s="458"/>
      <c r="C407" s="458"/>
      <c r="D407" s="458"/>
      <c r="E407" s="458"/>
      <c r="F407" s="458"/>
      <c r="G407" s="458"/>
      <c r="H407" s="458"/>
      <c r="I407" s="458"/>
      <c r="J407" s="458"/>
      <c r="K407" s="458"/>
      <c r="L407" s="458"/>
      <c r="N407" s="458"/>
      <c r="O407" s="458"/>
      <c r="P407" s="458"/>
      <c r="Q407" s="458"/>
      <c r="R407" s="458"/>
      <c r="S407" s="458"/>
      <c r="T407" s="458"/>
      <c r="U407" s="458"/>
    </row>
    <row r="408" spans="2:21">
      <c r="B408" s="458"/>
      <c r="C408" s="458"/>
      <c r="D408" s="458"/>
      <c r="E408" s="458"/>
      <c r="F408" s="458"/>
      <c r="G408" s="458"/>
      <c r="H408" s="458"/>
      <c r="I408" s="458"/>
      <c r="J408" s="458"/>
      <c r="K408" s="458"/>
      <c r="L408" s="458"/>
      <c r="N408" s="458"/>
      <c r="O408" s="458"/>
      <c r="P408" s="458"/>
      <c r="Q408" s="458"/>
      <c r="R408" s="458"/>
      <c r="S408" s="458"/>
      <c r="T408" s="458"/>
      <c r="U408" s="458"/>
    </row>
    <row r="409" spans="2:21">
      <c r="B409" s="458"/>
      <c r="C409" s="458"/>
      <c r="D409" s="458"/>
      <c r="E409" s="458"/>
      <c r="F409" s="458"/>
      <c r="G409" s="458"/>
      <c r="H409" s="458"/>
      <c r="I409" s="458"/>
      <c r="J409" s="458"/>
      <c r="K409" s="458"/>
      <c r="L409" s="458"/>
      <c r="N409" s="458"/>
      <c r="O409" s="458"/>
      <c r="P409" s="458"/>
      <c r="Q409" s="458"/>
      <c r="R409" s="458"/>
      <c r="S409" s="458"/>
      <c r="T409" s="458"/>
      <c r="U409" s="458"/>
    </row>
    <row r="410" spans="2:21">
      <c r="B410" s="458"/>
      <c r="C410" s="458"/>
      <c r="D410" s="458"/>
      <c r="E410" s="458"/>
      <c r="F410" s="458"/>
      <c r="G410" s="458"/>
      <c r="H410" s="458"/>
      <c r="I410" s="458"/>
      <c r="J410" s="458"/>
      <c r="K410" s="458"/>
      <c r="L410" s="458"/>
      <c r="N410" s="458"/>
      <c r="O410" s="458"/>
      <c r="P410" s="458"/>
      <c r="Q410" s="458"/>
      <c r="R410" s="458"/>
      <c r="S410" s="458"/>
      <c r="T410" s="458"/>
      <c r="U410" s="458"/>
    </row>
    <row r="411" spans="2:21">
      <c r="B411" s="458"/>
      <c r="C411" s="458"/>
      <c r="D411" s="458"/>
      <c r="E411" s="458"/>
      <c r="F411" s="458"/>
      <c r="G411" s="458"/>
      <c r="H411" s="458"/>
      <c r="I411" s="458"/>
      <c r="J411" s="458"/>
      <c r="K411" s="458"/>
      <c r="L411" s="458"/>
      <c r="N411" s="458"/>
      <c r="O411" s="458"/>
      <c r="P411" s="458"/>
      <c r="Q411" s="458"/>
      <c r="R411" s="458"/>
      <c r="S411" s="458"/>
      <c r="T411" s="458"/>
      <c r="U411" s="458"/>
    </row>
    <row r="412" spans="2:21">
      <c r="B412" s="458"/>
      <c r="C412" s="458"/>
      <c r="D412" s="458"/>
      <c r="E412" s="458"/>
      <c r="F412" s="458"/>
      <c r="G412" s="458"/>
      <c r="H412" s="458"/>
      <c r="I412" s="458"/>
      <c r="J412" s="458"/>
      <c r="K412" s="458"/>
      <c r="L412" s="458"/>
      <c r="N412" s="458"/>
      <c r="O412" s="458"/>
      <c r="P412" s="458"/>
      <c r="Q412" s="458"/>
      <c r="R412" s="458"/>
      <c r="S412" s="458"/>
      <c r="T412" s="458"/>
      <c r="U412" s="458"/>
    </row>
    <row r="413" spans="2:21">
      <c r="B413" s="458"/>
      <c r="C413" s="458"/>
      <c r="D413" s="458"/>
      <c r="E413" s="458"/>
      <c r="F413" s="458"/>
      <c r="G413" s="458"/>
      <c r="H413" s="458"/>
      <c r="I413" s="458"/>
      <c r="J413" s="458"/>
      <c r="K413" s="458"/>
      <c r="L413" s="458"/>
      <c r="N413" s="458"/>
      <c r="O413" s="458"/>
      <c r="P413" s="458"/>
      <c r="Q413" s="458"/>
      <c r="R413" s="458"/>
      <c r="S413" s="458"/>
      <c r="T413" s="458"/>
      <c r="U413" s="458"/>
    </row>
    <row r="414" spans="2:21">
      <c r="B414" s="458"/>
      <c r="C414" s="458"/>
      <c r="D414" s="458"/>
      <c r="E414" s="458"/>
      <c r="F414" s="458"/>
      <c r="G414" s="458"/>
      <c r="H414" s="458"/>
      <c r="I414" s="458"/>
      <c r="J414" s="458"/>
      <c r="K414" s="458"/>
      <c r="L414" s="458"/>
      <c r="N414" s="458"/>
      <c r="O414" s="458"/>
      <c r="P414" s="458"/>
      <c r="Q414" s="458"/>
      <c r="R414" s="458"/>
      <c r="S414" s="458"/>
      <c r="T414" s="458"/>
      <c r="U414" s="458"/>
    </row>
    <row r="415" spans="2:21">
      <c r="B415" s="458"/>
      <c r="C415" s="458"/>
      <c r="D415" s="458"/>
      <c r="E415" s="458"/>
      <c r="F415" s="458"/>
      <c r="G415" s="458"/>
      <c r="H415" s="458"/>
      <c r="I415" s="458"/>
      <c r="J415" s="458"/>
      <c r="K415" s="458"/>
      <c r="L415" s="458"/>
      <c r="N415" s="458"/>
      <c r="O415" s="458"/>
      <c r="P415" s="458"/>
      <c r="Q415" s="458"/>
      <c r="R415" s="458"/>
      <c r="S415" s="458"/>
      <c r="T415" s="458"/>
      <c r="U415" s="458"/>
    </row>
    <row r="416" spans="2:21">
      <c r="B416" s="458"/>
      <c r="C416" s="458"/>
      <c r="D416" s="458"/>
      <c r="E416" s="458"/>
      <c r="F416" s="458"/>
      <c r="G416" s="458"/>
      <c r="H416" s="458"/>
      <c r="I416" s="458"/>
      <c r="J416" s="458"/>
      <c r="K416" s="458"/>
      <c r="L416" s="458"/>
      <c r="N416" s="458"/>
      <c r="O416" s="458"/>
      <c r="P416" s="458"/>
      <c r="Q416" s="458"/>
      <c r="R416" s="458"/>
      <c r="S416" s="458"/>
      <c r="T416" s="458"/>
      <c r="U416" s="458"/>
    </row>
    <row r="417" spans="2:21">
      <c r="B417" s="458"/>
      <c r="C417" s="458"/>
      <c r="D417" s="458"/>
      <c r="E417" s="458"/>
      <c r="F417" s="458"/>
      <c r="G417" s="458"/>
      <c r="H417" s="458"/>
      <c r="I417" s="458"/>
      <c r="J417" s="458"/>
      <c r="K417" s="458"/>
      <c r="L417" s="458"/>
      <c r="N417" s="458"/>
      <c r="O417" s="458"/>
      <c r="P417" s="458"/>
      <c r="Q417" s="458"/>
      <c r="R417" s="458"/>
      <c r="S417" s="458"/>
      <c r="T417" s="458"/>
      <c r="U417" s="458"/>
    </row>
    <row r="418" spans="2:21">
      <c r="B418" s="458"/>
      <c r="C418" s="458"/>
      <c r="D418" s="458"/>
      <c r="E418" s="458"/>
      <c r="F418" s="458"/>
      <c r="G418" s="458"/>
      <c r="H418" s="458"/>
      <c r="I418" s="458"/>
      <c r="J418" s="458"/>
      <c r="K418" s="458"/>
      <c r="L418" s="458"/>
      <c r="N418" s="458"/>
      <c r="O418" s="458"/>
      <c r="P418" s="458"/>
      <c r="Q418" s="458"/>
      <c r="R418" s="458"/>
      <c r="S418" s="458"/>
      <c r="T418" s="458"/>
      <c r="U418" s="458"/>
    </row>
    <row r="419" spans="2:21">
      <c r="B419" s="458"/>
      <c r="C419" s="458"/>
      <c r="D419" s="458"/>
      <c r="E419" s="458"/>
      <c r="F419" s="458"/>
      <c r="G419" s="458"/>
      <c r="H419" s="458"/>
      <c r="I419" s="458"/>
      <c r="J419" s="458"/>
      <c r="K419" s="458"/>
      <c r="L419" s="458"/>
      <c r="N419" s="458"/>
      <c r="O419" s="458"/>
      <c r="P419" s="458"/>
      <c r="Q419" s="458"/>
      <c r="R419" s="458"/>
      <c r="S419" s="458"/>
      <c r="T419" s="458"/>
      <c r="U419" s="458"/>
    </row>
    <row r="420" spans="2:21">
      <c r="B420" s="458"/>
      <c r="C420" s="458"/>
      <c r="D420" s="458"/>
      <c r="E420" s="458"/>
      <c r="F420" s="458"/>
      <c r="G420" s="458"/>
      <c r="H420" s="458"/>
      <c r="I420" s="458"/>
      <c r="J420" s="458"/>
      <c r="K420" s="458"/>
      <c r="L420" s="458"/>
      <c r="N420" s="458"/>
      <c r="O420" s="458"/>
      <c r="P420" s="458"/>
      <c r="Q420" s="458"/>
      <c r="R420" s="458"/>
      <c r="S420" s="458"/>
      <c r="T420" s="458"/>
      <c r="U420" s="458"/>
    </row>
    <row r="421" spans="2:21">
      <c r="B421" s="458"/>
      <c r="C421" s="458"/>
      <c r="D421" s="458"/>
      <c r="E421" s="458"/>
      <c r="F421" s="458"/>
      <c r="G421" s="458"/>
      <c r="H421" s="458"/>
      <c r="I421" s="458"/>
      <c r="J421" s="458"/>
      <c r="K421" s="458"/>
      <c r="L421" s="458"/>
      <c r="N421" s="458"/>
      <c r="O421" s="458"/>
      <c r="P421" s="458"/>
      <c r="Q421" s="458"/>
      <c r="R421" s="458"/>
      <c r="S421" s="458"/>
      <c r="T421" s="458"/>
      <c r="U421" s="458"/>
    </row>
    <row r="422" spans="2:21">
      <c r="B422" s="458"/>
      <c r="C422" s="458"/>
      <c r="D422" s="458"/>
      <c r="E422" s="458"/>
      <c r="F422" s="458"/>
      <c r="G422" s="458"/>
      <c r="H422" s="458"/>
      <c r="I422" s="458"/>
      <c r="J422" s="458"/>
      <c r="K422" s="458"/>
      <c r="L422" s="458"/>
      <c r="N422" s="458"/>
      <c r="O422" s="458"/>
      <c r="P422" s="458"/>
      <c r="Q422" s="458"/>
      <c r="R422" s="458"/>
      <c r="S422" s="458"/>
      <c r="T422" s="458"/>
      <c r="U422" s="458"/>
    </row>
    <row r="423" spans="2:21">
      <c r="B423" s="458"/>
      <c r="C423" s="458"/>
      <c r="D423" s="458"/>
      <c r="E423" s="458"/>
      <c r="F423" s="458"/>
      <c r="G423" s="458"/>
      <c r="H423" s="458"/>
      <c r="I423" s="458"/>
      <c r="J423" s="458"/>
      <c r="K423" s="458"/>
      <c r="L423" s="458"/>
      <c r="N423" s="458"/>
      <c r="O423" s="458"/>
      <c r="P423" s="458"/>
      <c r="Q423" s="458"/>
      <c r="R423" s="458"/>
      <c r="S423" s="458"/>
      <c r="T423" s="458"/>
      <c r="U423" s="458"/>
    </row>
    <row r="424" spans="2:21">
      <c r="B424" s="458"/>
      <c r="C424" s="458"/>
      <c r="D424" s="458"/>
      <c r="E424" s="458"/>
      <c r="F424" s="458"/>
      <c r="G424" s="458"/>
      <c r="H424" s="458"/>
      <c r="I424" s="458"/>
      <c r="J424" s="458"/>
      <c r="K424" s="458"/>
      <c r="L424" s="458"/>
      <c r="N424" s="458"/>
      <c r="O424" s="458"/>
      <c r="P424" s="458"/>
      <c r="Q424" s="458"/>
      <c r="R424" s="458"/>
      <c r="S424" s="458"/>
      <c r="T424" s="458"/>
      <c r="U424" s="458"/>
    </row>
    <row r="425" spans="2:21">
      <c r="B425" s="458"/>
      <c r="C425" s="458"/>
      <c r="D425" s="458"/>
      <c r="E425" s="458"/>
      <c r="F425" s="458"/>
      <c r="G425" s="458"/>
      <c r="H425" s="458"/>
      <c r="I425" s="458"/>
      <c r="J425" s="458"/>
      <c r="K425" s="458"/>
      <c r="L425" s="458"/>
      <c r="N425" s="458"/>
      <c r="O425" s="458"/>
      <c r="P425" s="458"/>
      <c r="Q425" s="458"/>
      <c r="R425" s="458"/>
      <c r="S425" s="458"/>
      <c r="T425" s="458"/>
      <c r="U425" s="458"/>
    </row>
    <row r="426" spans="2:21">
      <c r="B426" s="458"/>
      <c r="C426" s="458"/>
      <c r="D426" s="458"/>
      <c r="E426" s="458"/>
      <c r="F426" s="458"/>
      <c r="G426" s="458"/>
      <c r="H426" s="458"/>
      <c r="I426" s="458"/>
      <c r="J426" s="458"/>
      <c r="K426" s="458"/>
      <c r="L426" s="458"/>
      <c r="N426" s="458"/>
      <c r="O426" s="458"/>
      <c r="P426" s="458"/>
      <c r="Q426" s="458"/>
      <c r="R426" s="458"/>
      <c r="S426" s="458"/>
      <c r="T426" s="458"/>
      <c r="U426" s="458"/>
    </row>
    <row r="427" spans="2:21">
      <c r="B427" s="458"/>
      <c r="C427" s="458"/>
      <c r="D427" s="458"/>
      <c r="E427" s="458"/>
      <c r="F427" s="458"/>
      <c r="G427" s="458"/>
      <c r="H427" s="458"/>
      <c r="I427" s="458"/>
      <c r="J427" s="458"/>
      <c r="K427" s="458"/>
      <c r="L427" s="458"/>
      <c r="N427" s="458"/>
      <c r="O427" s="458"/>
      <c r="P427" s="458"/>
      <c r="Q427" s="458"/>
      <c r="R427" s="458"/>
      <c r="S427" s="458"/>
      <c r="T427" s="458"/>
      <c r="U427" s="458"/>
    </row>
    <row r="428" spans="2:21">
      <c r="B428" s="458"/>
      <c r="C428" s="458"/>
      <c r="D428" s="458"/>
      <c r="E428" s="458"/>
      <c r="F428" s="458"/>
      <c r="G428" s="458"/>
      <c r="H428" s="458"/>
      <c r="I428" s="458"/>
      <c r="J428" s="458"/>
      <c r="K428" s="458"/>
      <c r="L428" s="458"/>
      <c r="N428" s="458"/>
      <c r="O428" s="458"/>
      <c r="P428" s="458"/>
      <c r="Q428" s="458"/>
      <c r="R428" s="458"/>
      <c r="S428" s="458"/>
      <c r="T428" s="458"/>
      <c r="U428" s="458"/>
    </row>
    <row r="429" spans="2:21">
      <c r="B429" s="458"/>
      <c r="C429" s="458"/>
      <c r="D429" s="458"/>
      <c r="E429" s="458"/>
      <c r="F429" s="458"/>
      <c r="G429" s="458"/>
      <c r="H429" s="458"/>
      <c r="I429" s="458"/>
      <c r="J429" s="458"/>
      <c r="K429" s="458"/>
      <c r="L429" s="458"/>
      <c r="N429" s="458"/>
      <c r="O429" s="458"/>
      <c r="P429" s="458"/>
      <c r="Q429" s="458"/>
      <c r="R429" s="458"/>
      <c r="S429" s="458"/>
      <c r="T429" s="458"/>
      <c r="U429" s="458"/>
    </row>
    <row r="430" spans="2:21">
      <c r="B430" s="458"/>
      <c r="C430" s="458"/>
      <c r="D430" s="458"/>
      <c r="E430" s="458"/>
      <c r="F430" s="458"/>
      <c r="G430" s="458"/>
      <c r="H430" s="458"/>
      <c r="I430" s="458"/>
      <c r="J430" s="458"/>
      <c r="K430" s="458"/>
      <c r="L430" s="458"/>
      <c r="N430" s="458"/>
      <c r="O430" s="458"/>
      <c r="P430" s="458"/>
      <c r="Q430" s="458"/>
      <c r="R430" s="458"/>
      <c r="S430" s="458"/>
      <c r="T430" s="458"/>
      <c r="U430" s="458"/>
    </row>
    <row r="431" spans="2:21">
      <c r="B431" s="458"/>
      <c r="C431" s="458"/>
      <c r="D431" s="458"/>
      <c r="E431" s="458"/>
      <c r="F431" s="458"/>
      <c r="G431" s="458"/>
      <c r="H431" s="458"/>
      <c r="I431" s="458"/>
      <c r="J431" s="458"/>
      <c r="K431" s="458"/>
      <c r="L431" s="458"/>
      <c r="N431" s="458"/>
      <c r="O431" s="458"/>
      <c r="P431" s="458"/>
      <c r="Q431" s="458"/>
      <c r="R431" s="458"/>
      <c r="S431" s="458"/>
      <c r="T431" s="458"/>
      <c r="U431" s="458"/>
    </row>
    <row r="432" spans="2:21">
      <c r="B432" s="458"/>
      <c r="C432" s="458"/>
      <c r="D432" s="458"/>
      <c r="E432" s="458"/>
      <c r="F432" s="458"/>
      <c r="G432" s="458"/>
      <c r="H432" s="458"/>
      <c r="I432" s="458"/>
      <c r="J432" s="458"/>
      <c r="K432" s="458"/>
      <c r="L432" s="458"/>
      <c r="N432" s="458"/>
      <c r="O432" s="458"/>
      <c r="P432" s="458"/>
      <c r="Q432" s="458"/>
      <c r="R432" s="458"/>
      <c r="S432" s="458"/>
      <c r="T432" s="458"/>
      <c r="U432" s="458"/>
    </row>
    <row r="433" spans="2:21">
      <c r="B433" s="458"/>
      <c r="C433" s="458"/>
      <c r="D433" s="458"/>
      <c r="E433" s="458"/>
      <c r="F433" s="458"/>
      <c r="G433" s="458"/>
      <c r="H433" s="458"/>
      <c r="I433" s="458"/>
      <c r="J433" s="458"/>
      <c r="K433" s="458"/>
      <c r="L433" s="458"/>
      <c r="N433" s="458"/>
      <c r="O433" s="458"/>
      <c r="P433" s="458"/>
      <c r="Q433" s="458"/>
      <c r="R433" s="458"/>
      <c r="S433" s="458"/>
      <c r="T433" s="458"/>
      <c r="U433" s="458"/>
    </row>
    <row r="434" spans="2:21">
      <c r="B434" s="458"/>
      <c r="C434" s="458"/>
      <c r="D434" s="458"/>
      <c r="E434" s="458"/>
      <c r="F434" s="458"/>
      <c r="G434" s="458"/>
      <c r="H434" s="458"/>
      <c r="I434" s="458"/>
      <c r="J434" s="458"/>
      <c r="K434" s="458"/>
      <c r="L434" s="458"/>
      <c r="N434" s="458"/>
      <c r="O434" s="458"/>
      <c r="P434" s="458"/>
      <c r="Q434" s="458"/>
      <c r="R434" s="458"/>
      <c r="S434" s="458"/>
      <c r="T434" s="458"/>
      <c r="U434" s="458"/>
    </row>
    <row r="435" spans="2:21">
      <c r="B435" s="458"/>
      <c r="C435" s="458"/>
      <c r="D435" s="458"/>
      <c r="E435" s="458"/>
      <c r="F435" s="458"/>
      <c r="G435" s="458"/>
      <c r="H435" s="458"/>
      <c r="I435" s="458"/>
      <c r="J435" s="458"/>
      <c r="K435" s="458"/>
      <c r="L435" s="458"/>
      <c r="N435" s="458"/>
      <c r="O435" s="458"/>
      <c r="P435" s="458"/>
      <c r="Q435" s="458"/>
      <c r="R435" s="458"/>
      <c r="S435" s="458"/>
      <c r="T435" s="458"/>
      <c r="U435" s="458"/>
    </row>
    <row r="436" spans="2:21">
      <c r="B436" s="458"/>
      <c r="C436" s="458"/>
      <c r="D436" s="458"/>
      <c r="E436" s="458"/>
      <c r="F436" s="458"/>
      <c r="G436" s="458"/>
      <c r="H436" s="458"/>
      <c r="I436" s="458"/>
      <c r="J436" s="458"/>
      <c r="K436" s="458"/>
      <c r="L436" s="458"/>
      <c r="N436" s="458"/>
      <c r="O436" s="458"/>
      <c r="P436" s="458"/>
      <c r="Q436" s="458"/>
      <c r="R436" s="458"/>
      <c r="S436" s="458"/>
      <c r="T436" s="458"/>
      <c r="U436" s="458"/>
    </row>
    <row r="437" spans="2:21">
      <c r="B437" s="458"/>
      <c r="C437" s="458"/>
      <c r="D437" s="458"/>
      <c r="E437" s="458"/>
      <c r="F437" s="458"/>
      <c r="G437" s="458"/>
      <c r="H437" s="458"/>
      <c r="I437" s="458"/>
      <c r="J437" s="458"/>
      <c r="K437" s="458"/>
      <c r="L437" s="458"/>
      <c r="N437" s="458"/>
      <c r="O437" s="458"/>
      <c r="P437" s="458"/>
      <c r="Q437" s="458"/>
      <c r="R437" s="458"/>
      <c r="S437" s="458"/>
      <c r="T437" s="458"/>
      <c r="U437" s="458"/>
    </row>
    <row r="438" spans="2:21">
      <c r="B438" s="458"/>
      <c r="C438" s="458"/>
      <c r="D438" s="458"/>
      <c r="E438" s="458"/>
      <c r="F438" s="458"/>
      <c r="G438" s="458"/>
      <c r="H438" s="458"/>
      <c r="I438" s="458"/>
      <c r="J438" s="458"/>
      <c r="K438" s="458"/>
      <c r="L438" s="458"/>
      <c r="N438" s="458"/>
      <c r="O438" s="458"/>
      <c r="P438" s="458"/>
      <c r="Q438" s="458"/>
      <c r="R438" s="458"/>
      <c r="S438" s="458"/>
      <c r="T438" s="458"/>
      <c r="U438" s="458"/>
    </row>
    <row r="439" spans="2:21">
      <c r="B439" s="458"/>
      <c r="C439" s="458"/>
      <c r="D439" s="458"/>
      <c r="E439" s="458"/>
      <c r="F439" s="458"/>
      <c r="G439" s="458"/>
      <c r="H439" s="458"/>
      <c r="I439" s="458"/>
      <c r="J439" s="458"/>
      <c r="K439" s="458"/>
      <c r="L439" s="458"/>
      <c r="N439" s="458"/>
      <c r="O439" s="458"/>
      <c r="P439" s="458"/>
      <c r="Q439" s="458"/>
      <c r="R439" s="458"/>
      <c r="S439" s="458"/>
      <c r="T439" s="458"/>
      <c r="U439" s="458"/>
    </row>
    <row r="440" spans="2:21">
      <c r="B440" s="458"/>
      <c r="C440" s="458"/>
      <c r="D440" s="458"/>
      <c r="E440" s="458"/>
      <c r="F440" s="458"/>
      <c r="G440" s="458"/>
      <c r="H440" s="458"/>
      <c r="I440" s="458"/>
      <c r="J440" s="458"/>
      <c r="K440" s="458"/>
      <c r="L440" s="458"/>
      <c r="N440" s="458"/>
      <c r="O440" s="458"/>
      <c r="P440" s="458"/>
      <c r="Q440" s="458"/>
      <c r="R440" s="458"/>
      <c r="S440" s="458"/>
      <c r="T440" s="458"/>
      <c r="U440" s="458"/>
    </row>
    <row r="441" spans="2:21">
      <c r="B441" s="458"/>
      <c r="C441" s="458"/>
      <c r="D441" s="458"/>
      <c r="E441" s="458"/>
      <c r="F441" s="458"/>
      <c r="G441" s="458"/>
      <c r="H441" s="458"/>
      <c r="I441" s="458"/>
      <c r="J441" s="458"/>
      <c r="K441" s="458"/>
      <c r="L441" s="458"/>
      <c r="N441" s="458"/>
      <c r="O441" s="458"/>
      <c r="P441" s="458"/>
      <c r="Q441" s="458"/>
      <c r="R441" s="458"/>
      <c r="S441" s="458"/>
      <c r="T441" s="458"/>
      <c r="U441" s="458"/>
    </row>
    <row r="442" spans="2:21">
      <c r="B442" s="458"/>
      <c r="C442" s="458"/>
      <c r="D442" s="458"/>
      <c r="E442" s="458"/>
      <c r="F442" s="458"/>
      <c r="G442" s="458"/>
      <c r="H442" s="458"/>
      <c r="I442" s="458"/>
      <c r="J442" s="458"/>
      <c r="K442" s="458"/>
      <c r="L442" s="458"/>
      <c r="N442" s="458"/>
      <c r="O442" s="458"/>
      <c r="P442" s="458"/>
      <c r="Q442" s="458"/>
      <c r="R442" s="458"/>
      <c r="S442" s="458"/>
      <c r="T442" s="458"/>
      <c r="U442" s="458"/>
    </row>
    <row r="443" spans="2:21">
      <c r="B443" s="458"/>
      <c r="C443" s="458"/>
      <c r="D443" s="458"/>
      <c r="E443" s="458"/>
      <c r="F443" s="458"/>
      <c r="G443" s="458"/>
      <c r="H443" s="458"/>
      <c r="I443" s="458"/>
      <c r="J443" s="458"/>
      <c r="K443" s="458"/>
      <c r="L443" s="458"/>
      <c r="N443" s="458"/>
      <c r="O443" s="458"/>
      <c r="P443" s="458"/>
      <c r="Q443" s="458"/>
      <c r="R443" s="458"/>
      <c r="S443" s="458"/>
      <c r="T443" s="458"/>
      <c r="U443" s="458"/>
    </row>
    <row r="444" spans="2:21">
      <c r="B444" s="458"/>
      <c r="C444" s="458"/>
      <c r="D444" s="458"/>
      <c r="E444" s="458"/>
      <c r="F444" s="458"/>
      <c r="G444" s="458"/>
      <c r="H444" s="458"/>
      <c r="I444" s="458"/>
      <c r="J444" s="458"/>
      <c r="K444" s="458"/>
      <c r="L444" s="458"/>
      <c r="N444" s="458"/>
      <c r="O444" s="458"/>
      <c r="P444" s="458"/>
      <c r="Q444" s="458"/>
      <c r="R444" s="458"/>
      <c r="S444" s="458"/>
      <c r="T444" s="458"/>
      <c r="U444" s="458"/>
    </row>
    <row r="445" spans="2:21">
      <c r="B445" s="458"/>
      <c r="C445" s="458"/>
      <c r="D445" s="458"/>
      <c r="E445" s="458"/>
      <c r="F445" s="458"/>
      <c r="G445" s="458"/>
      <c r="H445" s="458"/>
      <c r="I445" s="458"/>
      <c r="J445" s="458"/>
      <c r="K445" s="458"/>
      <c r="L445" s="458"/>
      <c r="N445" s="458"/>
      <c r="O445" s="458"/>
      <c r="P445" s="458"/>
      <c r="Q445" s="458"/>
      <c r="R445" s="458"/>
      <c r="S445" s="458"/>
      <c r="T445" s="458"/>
      <c r="U445" s="458"/>
    </row>
    <row r="446" spans="2:21">
      <c r="B446" s="458"/>
      <c r="C446" s="458"/>
      <c r="D446" s="458"/>
      <c r="E446" s="458"/>
      <c r="F446" s="458"/>
      <c r="G446" s="458"/>
      <c r="H446" s="458"/>
      <c r="I446" s="458"/>
      <c r="J446" s="458"/>
      <c r="K446" s="458"/>
      <c r="L446" s="458"/>
      <c r="N446" s="458"/>
      <c r="O446" s="458"/>
      <c r="P446" s="458"/>
      <c r="Q446" s="458"/>
      <c r="R446" s="458"/>
      <c r="S446" s="458"/>
      <c r="T446" s="458"/>
      <c r="U446" s="458"/>
    </row>
    <row r="447" spans="2:21">
      <c r="B447" s="458"/>
      <c r="C447" s="458"/>
      <c r="D447" s="458"/>
      <c r="E447" s="458"/>
      <c r="F447" s="458"/>
      <c r="G447" s="458"/>
      <c r="H447" s="458"/>
      <c r="I447" s="458"/>
      <c r="J447" s="458"/>
      <c r="K447" s="458"/>
      <c r="L447" s="458"/>
      <c r="N447" s="458"/>
      <c r="O447" s="458"/>
      <c r="P447" s="458"/>
      <c r="Q447" s="458"/>
      <c r="R447" s="458"/>
      <c r="S447" s="458"/>
      <c r="T447" s="458"/>
      <c r="U447" s="458"/>
    </row>
    <row r="448" spans="2:21">
      <c r="B448" s="458"/>
      <c r="C448" s="458"/>
      <c r="D448" s="458"/>
      <c r="E448" s="458"/>
      <c r="F448" s="458"/>
      <c r="G448" s="458"/>
      <c r="H448" s="458"/>
      <c r="I448" s="458"/>
      <c r="J448" s="458"/>
      <c r="K448" s="458"/>
      <c r="L448" s="458"/>
      <c r="N448" s="458"/>
      <c r="O448" s="458"/>
      <c r="P448" s="458"/>
      <c r="Q448" s="458"/>
      <c r="R448" s="458"/>
      <c r="S448" s="458"/>
      <c r="T448" s="458"/>
      <c r="U448" s="458"/>
    </row>
    <row r="449" spans="2:21">
      <c r="B449" s="458"/>
      <c r="C449" s="458"/>
      <c r="D449" s="458"/>
      <c r="E449" s="458"/>
      <c r="F449" s="458"/>
      <c r="G449" s="458"/>
      <c r="H449" s="458"/>
      <c r="I449" s="458"/>
      <c r="J449" s="458"/>
      <c r="K449" s="458"/>
      <c r="L449" s="458"/>
      <c r="N449" s="458"/>
      <c r="O449" s="458"/>
      <c r="P449" s="458"/>
      <c r="Q449" s="458"/>
      <c r="R449" s="458"/>
      <c r="S449" s="458"/>
      <c r="T449" s="458"/>
      <c r="U449" s="458"/>
    </row>
    <row r="450" spans="2:21">
      <c r="B450" s="458"/>
      <c r="C450" s="458"/>
      <c r="D450" s="458"/>
      <c r="E450" s="458"/>
      <c r="F450" s="458"/>
      <c r="G450" s="458"/>
      <c r="H450" s="458"/>
      <c r="I450" s="458"/>
      <c r="J450" s="458"/>
      <c r="K450" s="458"/>
      <c r="L450" s="458"/>
      <c r="N450" s="458"/>
      <c r="O450" s="458"/>
      <c r="P450" s="458"/>
      <c r="Q450" s="458"/>
      <c r="R450" s="458"/>
      <c r="S450" s="458"/>
      <c r="T450" s="458"/>
      <c r="U450" s="458"/>
    </row>
    <row r="451" spans="2:21">
      <c r="B451" s="458"/>
      <c r="C451" s="458"/>
      <c r="D451" s="458"/>
      <c r="E451" s="458"/>
      <c r="F451" s="458"/>
      <c r="G451" s="458"/>
      <c r="H451" s="458"/>
      <c r="I451" s="458"/>
      <c r="J451" s="458"/>
      <c r="K451" s="458"/>
      <c r="L451" s="458"/>
      <c r="N451" s="458"/>
      <c r="O451" s="458"/>
      <c r="P451" s="458"/>
      <c r="Q451" s="458"/>
      <c r="R451" s="458"/>
      <c r="S451" s="458"/>
      <c r="T451" s="458"/>
      <c r="U451" s="458"/>
    </row>
    <row r="452" spans="2:21">
      <c r="B452" s="458"/>
      <c r="C452" s="458"/>
      <c r="D452" s="458"/>
      <c r="E452" s="458"/>
      <c r="F452" s="458"/>
      <c r="G452" s="458"/>
      <c r="H452" s="458"/>
      <c r="I452" s="458"/>
      <c r="J452" s="458"/>
      <c r="K452" s="458"/>
      <c r="L452" s="458"/>
      <c r="N452" s="458"/>
      <c r="O452" s="458"/>
      <c r="P452" s="458"/>
      <c r="Q452" s="458"/>
      <c r="R452" s="458"/>
      <c r="S452" s="458"/>
      <c r="T452" s="458"/>
      <c r="U452" s="458"/>
    </row>
    <row r="453" spans="2:21">
      <c r="B453" s="458"/>
      <c r="C453" s="458"/>
      <c r="D453" s="458"/>
      <c r="E453" s="458"/>
      <c r="F453" s="458"/>
      <c r="G453" s="458"/>
      <c r="H453" s="458"/>
      <c r="I453" s="458"/>
      <c r="J453" s="458"/>
      <c r="K453" s="458"/>
      <c r="L453" s="458"/>
      <c r="N453" s="458"/>
      <c r="O453" s="458"/>
      <c r="P453" s="458"/>
      <c r="Q453" s="458"/>
      <c r="R453" s="458"/>
      <c r="S453" s="458"/>
      <c r="T453" s="458"/>
      <c r="U453" s="458"/>
    </row>
    <row r="454" spans="2:21">
      <c r="B454" s="458"/>
      <c r="C454" s="458"/>
      <c r="D454" s="458"/>
      <c r="E454" s="458"/>
      <c r="F454" s="458"/>
      <c r="G454" s="458"/>
      <c r="H454" s="458"/>
      <c r="I454" s="458"/>
      <c r="J454" s="458"/>
      <c r="K454" s="458"/>
      <c r="L454" s="458"/>
      <c r="N454" s="458"/>
      <c r="O454" s="458"/>
      <c r="P454" s="458"/>
      <c r="Q454" s="458"/>
      <c r="R454" s="458"/>
      <c r="S454" s="458"/>
      <c r="T454" s="458"/>
      <c r="U454" s="458"/>
    </row>
    <row r="455" spans="2:21">
      <c r="B455" s="458"/>
      <c r="C455" s="458"/>
      <c r="D455" s="458"/>
      <c r="E455" s="458"/>
      <c r="F455" s="458"/>
      <c r="G455" s="458"/>
      <c r="H455" s="458"/>
      <c r="I455" s="458"/>
      <c r="J455" s="458"/>
      <c r="K455" s="458"/>
      <c r="L455" s="458"/>
      <c r="N455" s="458"/>
      <c r="O455" s="458"/>
      <c r="P455" s="458"/>
      <c r="Q455" s="458"/>
      <c r="R455" s="458"/>
      <c r="S455" s="458"/>
      <c r="T455" s="458"/>
      <c r="U455" s="458"/>
    </row>
    <row r="456" spans="2:21">
      <c r="B456" s="458"/>
      <c r="C456" s="458"/>
      <c r="D456" s="458"/>
      <c r="E456" s="458"/>
      <c r="F456" s="458"/>
      <c r="G456" s="458"/>
      <c r="H456" s="458"/>
      <c r="I456" s="458"/>
      <c r="J456" s="458"/>
      <c r="K456" s="458"/>
      <c r="L456" s="458"/>
      <c r="N456" s="458"/>
      <c r="O456" s="458"/>
      <c r="P456" s="458"/>
      <c r="Q456" s="458"/>
      <c r="R456" s="458"/>
      <c r="S456" s="458"/>
      <c r="T456" s="458"/>
      <c r="U456" s="458"/>
    </row>
    <row r="457" spans="2:21">
      <c r="B457" s="458"/>
      <c r="C457" s="458"/>
      <c r="D457" s="458"/>
      <c r="E457" s="458"/>
      <c r="F457" s="458"/>
      <c r="G457" s="458"/>
      <c r="H457" s="458"/>
      <c r="I457" s="458"/>
      <c r="J457" s="458"/>
      <c r="K457" s="458"/>
      <c r="L457" s="458"/>
      <c r="N457" s="458"/>
      <c r="O457" s="458"/>
      <c r="P457" s="458"/>
      <c r="Q457" s="458"/>
      <c r="R457" s="458"/>
      <c r="S457" s="458"/>
      <c r="T457" s="458"/>
      <c r="U457" s="458"/>
    </row>
    <row r="458" spans="2:21">
      <c r="B458" s="458"/>
      <c r="C458" s="458"/>
      <c r="D458" s="458"/>
      <c r="E458" s="458"/>
      <c r="F458" s="458"/>
      <c r="G458" s="458"/>
      <c r="H458" s="458"/>
      <c r="I458" s="458"/>
      <c r="J458" s="458"/>
      <c r="K458" s="458"/>
      <c r="L458" s="458"/>
      <c r="N458" s="458"/>
      <c r="O458" s="458"/>
      <c r="P458" s="458"/>
      <c r="Q458" s="458"/>
      <c r="R458" s="458"/>
      <c r="S458" s="458"/>
      <c r="T458" s="458"/>
      <c r="U458" s="458"/>
    </row>
    <row r="459" spans="2:21">
      <c r="B459" s="458"/>
      <c r="C459" s="458"/>
      <c r="D459" s="458"/>
      <c r="E459" s="458"/>
      <c r="F459" s="458"/>
      <c r="G459" s="458"/>
      <c r="H459" s="458"/>
      <c r="I459" s="458"/>
      <c r="J459" s="458"/>
      <c r="K459" s="458"/>
      <c r="L459" s="458"/>
      <c r="N459" s="458"/>
      <c r="O459" s="458"/>
      <c r="P459" s="458"/>
      <c r="Q459" s="458"/>
      <c r="R459" s="458"/>
      <c r="S459" s="458"/>
      <c r="T459" s="458"/>
      <c r="U459" s="458"/>
    </row>
    <row r="460" spans="2:21">
      <c r="B460" s="458"/>
      <c r="C460" s="458"/>
      <c r="D460" s="458"/>
      <c r="E460" s="458"/>
      <c r="F460" s="458"/>
      <c r="G460" s="458"/>
      <c r="H460" s="458"/>
      <c r="I460" s="458"/>
      <c r="J460" s="458"/>
      <c r="K460" s="458"/>
      <c r="L460" s="458"/>
      <c r="N460" s="458"/>
      <c r="O460" s="458"/>
      <c r="P460" s="458"/>
      <c r="Q460" s="458"/>
      <c r="R460" s="458"/>
      <c r="S460" s="458"/>
      <c r="T460" s="458"/>
      <c r="U460" s="458"/>
    </row>
    <row r="461" spans="2:21">
      <c r="B461" s="458"/>
      <c r="C461" s="458"/>
      <c r="D461" s="458"/>
      <c r="E461" s="458"/>
      <c r="F461" s="458"/>
      <c r="G461" s="458"/>
      <c r="H461" s="458"/>
      <c r="I461" s="458"/>
      <c r="J461" s="458"/>
      <c r="K461" s="458"/>
      <c r="L461" s="458"/>
      <c r="N461" s="458"/>
      <c r="O461" s="458"/>
      <c r="P461" s="458"/>
      <c r="Q461" s="458"/>
      <c r="R461" s="458"/>
      <c r="S461" s="458"/>
      <c r="T461" s="458"/>
      <c r="U461" s="458"/>
    </row>
    <row r="462" spans="2:21">
      <c r="B462" s="458"/>
      <c r="C462" s="458"/>
      <c r="D462" s="458"/>
      <c r="E462" s="458"/>
      <c r="F462" s="458"/>
      <c r="G462" s="458"/>
      <c r="H462" s="458"/>
      <c r="I462" s="458"/>
      <c r="J462" s="458"/>
      <c r="K462" s="458"/>
      <c r="L462" s="458"/>
      <c r="N462" s="458"/>
      <c r="O462" s="458"/>
      <c r="P462" s="458"/>
      <c r="Q462" s="458"/>
      <c r="R462" s="458"/>
      <c r="S462" s="458"/>
      <c r="T462" s="458"/>
      <c r="U462" s="458"/>
    </row>
    <row r="463" spans="2:21">
      <c r="B463" s="458"/>
      <c r="C463" s="458"/>
      <c r="D463" s="458"/>
      <c r="E463" s="458"/>
      <c r="F463" s="458"/>
      <c r="G463" s="458"/>
      <c r="H463" s="458"/>
      <c r="I463" s="458"/>
      <c r="J463" s="458"/>
      <c r="K463" s="458"/>
      <c r="L463" s="458"/>
      <c r="N463" s="458"/>
      <c r="O463" s="458"/>
      <c r="P463" s="458"/>
      <c r="Q463" s="458"/>
      <c r="R463" s="458"/>
      <c r="S463" s="458"/>
      <c r="T463" s="458"/>
      <c r="U463" s="458"/>
    </row>
    <row r="464" spans="2:21">
      <c r="B464" s="458"/>
      <c r="C464" s="458"/>
      <c r="D464" s="458"/>
      <c r="E464" s="458"/>
      <c r="F464" s="458"/>
      <c r="G464" s="458"/>
      <c r="H464" s="458"/>
      <c r="I464" s="458"/>
      <c r="J464" s="458"/>
      <c r="K464" s="458"/>
      <c r="L464" s="458"/>
      <c r="N464" s="458"/>
      <c r="O464" s="458"/>
      <c r="P464" s="458"/>
      <c r="Q464" s="458"/>
      <c r="R464" s="458"/>
      <c r="S464" s="458"/>
      <c r="T464" s="458"/>
      <c r="U464" s="458"/>
    </row>
    <row r="465" spans="2:21">
      <c r="B465" s="458"/>
      <c r="C465" s="458"/>
      <c r="D465" s="458"/>
      <c r="E465" s="458"/>
      <c r="F465" s="458"/>
      <c r="G465" s="458"/>
      <c r="H465" s="458"/>
      <c r="I465" s="458"/>
      <c r="J465" s="458"/>
      <c r="K465" s="458"/>
      <c r="L465" s="458"/>
      <c r="N465" s="458"/>
      <c r="O465" s="458"/>
      <c r="P465" s="458"/>
      <c r="Q465" s="458"/>
      <c r="R465" s="458"/>
      <c r="S465" s="458"/>
      <c r="T465" s="458"/>
      <c r="U465" s="458"/>
    </row>
    <row r="466" spans="2:21">
      <c r="B466" s="458"/>
      <c r="C466" s="458"/>
      <c r="D466" s="458"/>
      <c r="E466" s="458"/>
      <c r="F466" s="458"/>
      <c r="G466" s="458"/>
      <c r="H466" s="458"/>
      <c r="I466" s="458"/>
      <c r="J466" s="458"/>
      <c r="K466" s="458"/>
      <c r="L466" s="458"/>
      <c r="N466" s="458"/>
      <c r="O466" s="458"/>
      <c r="P466" s="458"/>
      <c r="Q466" s="458"/>
      <c r="R466" s="458"/>
      <c r="S466" s="458"/>
      <c r="T466" s="458"/>
      <c r="U466" s="458"/>
    </row>
    <row r="467" spans="2:21">
      <c r="B467" s="458"/>
      <c r="C467" s="458"/>
      <c r="D467" s="458"/>
      <c r="E467" s="458"/>
      <c r="F467" s="458"/>
      <c r="G467" s="458"/>
      <c r="H467" s="458"/>
      <c r="I467" s="458"/>
      <c r="J467" s="458"/>
      <c r="K467" s="458"/>
      <c r="L467" s="458"/>
      <c r="N467" s="458"/>
      <c r="O467" s="458"/>
      <c r="P467" s="458"/>
      <c r="Q467" s="458"/>
      <c r="R467" s="458"/>
      <c r="S467" s="458"/>
      <c r="T467" s="458"/>
      <c r="U467" s="458"/>
    </row>
    <row r="468" spans="2:21">
      <c r="B468" s="458"/>
      <c r="C468" s="458"/>
      <c r="D468" s="458"/>
      <c r="E468" s="458"/>
      <c r="F468" s="458"/>
      <c r="G468" s="458"/>
      <c r="H468" s="458"/>
      <c r="I468" s="458"/>
      <c r="J468" s="458"/>
      <c r="K468" s="458"/>
      <c r="L468" s="458"/>
      <c r="N468" s="458"/>
      <c r="O468" s="458"/>
      <c r="P468" s="458"/>
      <c r="Q468" s="458"/>
      <c r="R468" s="458"/>
      <c r="S468" s="458"/>
      <c r="T468" s="458"/>
      <c r="U468" s="458"/>
    </row>
    <row r="469" spans="2:21">
      <c r="B469" s="458"/>
      <c r="C469" s="458"/>
      <c r="D469" s="458"/>
      <c r="E469" s="458"/>
      <c r="F469" s="458"/>
      <c r="G469" s="458"/>
      <c r="H469" s="458"/>
      <c r="I469" s="458"/>
      <c r="J469" s="458"/>
      <c r="K469" s="458"/>
      <c r="L469" s="458"/>
      <c r="N469" s="458"/>
      <c r="O469" s="458"/>
      <c r="P469" s="458"/>
      <c r="Q469" s="458"/>
      <c r="R469" s="458"/>
      <c r="S469" s="458"/>
      <c r="T469" s="458"/>
      <c r="U469" s="458"/>
    </row>
    <row r="470" spans="2:21">
      <c r="B470" s="458"/>
      <c r="C470" s="458"/>
      <c r="D470" s="458"/>
      <c r="E470" s="458"/>
      <c r="F470" s="458"/>
      <c r="G470" s="458"/>
      <c r="H470" s="458"/>
      <c r="I470" s="458"/>
      <c r="J470" s="458"/>
      <c r="K470" s="458"/>
      <c r="L470" s="458"/>
      <c r="N470" s="458"/>
      <c r="O470" s="458"/>
      <c r="P470" s="458"/>
      <c r="Q470" s="458"/>
      <c r="R470" s="458"/>
      <c r="S470" s="458"/>
      <c r="T470" s="458"/>
      <c r="U470" s="458"/>
    </row>
    <row r="471" spans="2:21">
      <c r="B471" s="458"/>
      <c r="C471" s="458"/>
      <c r="D471" s="458"/>
      <c r="E471" s="458"/>
      <c r="F471" s="458"/>
      <c r="G471" s="458"/>
      <c r="H471" s="458"/>
      <c r="I471" s="458"/>
      <c r="J471" s="458"/>
      <c r="K471" s="458"/>
      <c r="L471" s="458"/>
      <c r="N471" s="458"/>
      <c r="O471" s="458"/>
      <c r="P471" s="458"/>
      <c r="Q471" s="458"/>
      <c r="R471" s="458"/>
      <c r="S471" s="458"/>
      <c r="T471" s="458"/>
      <c r="U471" s="458"/>
    </row>
    <row r="472" spans="2:21">
      <c r="B472" s="458"/>
      <c r="C472" s="458"/>
      <c r="D472" s="458"/>
      <c r="E472" s="458"/>
      <c r="F472" s="458"/>
      <c r="G472" s="458"/>
      <c r="H472" s="458"/>
      <c r="I472" s="458"/>
      <c r="J472" s="458"/>
      <c r="K472" s="458"/>
      <c r="L472" s="458"/>
      <c r="N472" s="458"/>
      <c r="O472" s="458"/>
      <c r="P472" s="458"/>
      <c r="Q472" s="458"/>
      <c r="R472" s="458"/>
      <c r="S472" s="458"/>
      <c r="T472" s="458"/>
      <c r="U472" s="458"/>
    </row>
    <row r="473" spans="2:21">
      <c r="B473" s="458"/>
      <c r="C473" s="458"/>
      <c r="D473" s="458"/>
      <c r="E473" s="458"/>
      <c r="F473" s="458"/>
      <c r="G473" s="458"/>
      <c r="H473" s="458"/>
      <c r="I473" s="458"/>
      <c r="J473" s="458"/>
      <c r="K473" s="458"/>
      <c r="L473" s="458"/>
      <c r="N473" s="458"/>
      <c r="O473" s="458"/>
      <c r="P473" s="458"/>
      <c r="Q473" s="458"/>
      <c r="R473" s="458"/>
      <c r="S473" s="458"/>
      <c r="T473" s="458"/>
      <c r="U473" s="458"/>
    </row>
    <row r="474" spans="2:21">
      <c r="B474" s="458"/>
      <c r="C474" s="458"/>
      <c r="D474" s="458"/>
      <c r="E474" s="458"/>
      <c r="F474" s="458"/>
      <c r="G474" s="458"/>
      <c r="H474" s="458"/>
      <c r="I474" s="458"/>
      <c r="J474" s="458"/>
      <c r="K474" s="458"/>
      <c r="L474" s="458"/>
      <c r="N474" s="458"/>
      <c r="O474" s="458"/>
      <c r="P474" s="458"/>
      <c r="Q474" s="458"/>
      <c r="R474" s="458"/>
      <c r="S474" s="458"/>
      <c r="T474" s="458"/>
      <c r="U474" s="458"/>
    </row>
    <row r="475" spans="2:21">
      <c r="B475" s="458"/>
      <c r="C475" s="458"/>
      <c r="D475" s="458"/>
      <c r="E475" s="458"/>
      <c r="F475" s="458"/>
      <c r="G475" s="458"/>
      <c r="H475" s="458"/>
      <c r="I475" s="458"/>
      <c r="J475" s="458"/>
      <c r="K475" s="458"/>
      <c r="L475" s="458"/>
      <c r="N475" s="458"/>
      <c r="O475" s="458"/>
      <c r="P475" s="458"/>
      <c r="Q475" s="458"/>
      <c r="R475" s="458"/>
      <c r="S475" s="458"/>
      <c r="T475" s="458"/>
      <c r="U475" s="458"/>
    </row>
    <row r="476" spans="2:21">
      <c r="B476" s="458"/>
      <c r="C476" s="458"/>
      <c r="D476" s="458"/>
      <c r="E476" s="458"/>
      <c r="F476" s="458"/>
      <c r="G476" s="458"/>
      <c r="H476" s="458"/>
      <c r="I476" s="458"/>
      <c r="J476" s="458"/>
      <c r="K476" s="458"/>
      <c r="L476" s="458"/>
      <c r="N476" s="458"/>
      <c r="O476" s="458"/>
      <c r="P476" s="458"/>
      <c r="Q476" s="458"/>
      <c r="R476" s="458"/>
      <c r="S476" s="458"/>
      <c r="T476" s="458"/>
      <c r="U476" s="458"/>
    </row>
    <row r="477" spans="2:21">
      <c r="B477" s="458"/>
      <c r="C477" s="458"/>
      <c r="D477" s="458"/>
      <c r="E477" s="458"/>
      <c r="F477" s="458"/>
      <c r="G477" s="458"/>
      <c r="H477" s="458"/>
      <c r="I477" s="458"/>
      <c r="J477" s="458"/>
      <c r="K477" s="458"/>
      <c r="L477" s="458"/>
      <c r="N477" s="458"/>
      <c r="O477" s="458"/>
      <c r="P477" s="458"/>
      <c r="Q477" s="458"/>
      <c r="R477" s="458"/>
      <c r="S477" s="458"/>
      <c r="T477" s="458"/>
      <c r="U477" s="458"/>
    </row>
    <row r="478" spans="2:21">
      <c r="B478" s="458"/>
      <c r="C478" s="458"/>
      <c r="D478" s="458"/>
      <c r="E478" s="458"/>
      <c r="F478" s="458"/>
      <c r="G478" s="458"/>
      <c r="H478" s="458"/>
      <c r="I478" s="458"/>
      <c r="J478" s="458"/>
      <c r="K478" s="458"/>
      <c r="L478" s="458"/>
      <c r="N478" s="458"/>
      <c r="O478" s="458"/>
      <c r="P478" s="458"/>
      <c r="Q478" s="458"/>
      <c r="R478" s="458"/>
      <c r="S478" s="458"/>
      <c r="T478" s="458"/>
      <c r="U478" s="458"/>
    </row>
    <row r="479" spans="2:21">
      <c r="B479" s="458"/>
      <c r="C479" s="458"/>
      <c r="D479" s="458"/>
      <c r="E479" s="458"/>
      <c r="F479" s="458"/>
      <c r="G479" s="458"/>
      <c r="H479" s="458"/>
      <c r="I479" s="458"/>
      <c r="J479" s="458"/>
      <c r="K479" s="458"/>
      <c r="L479" s="458"/>
      <c r="N479" s="458"/>
      <c r="O479" s="458"/>
      <c r="P479" s="458"/>
      <c r="Q479" s="458"/>
      <c r="R479" s="458"/>
      <c r="S479" s="458"/>
      <c r="T479" s="458"/>
      <c r="U479" s="458"/>
    </row>
    <row r="480" spans="2:21">
      <c r="B480" s="458"/>
      <c r="C480" s="458"/>
      <c r="D480" s="458"/>
      <c r="E480" s="458"/>
      <c r="F480" s="458"/>
      <c r="G480" s="458"/>
      <c r="H480" s="458"/>
      <c r="I480" s="458"/>
      <c r="J480" s="458"/>
      <c r="K480" s="458"/>
      <c r="L480" s="458"/>
      <c r="N480" s="458"/>
      <c r="O480" s="458"/>
      <c r="P480" s="458"/>
      <c r="Q480" s="458"/>
      <c r="R480" s="458"/>
      <c r="S480" s="458"/>
      <c r="T480" s="458"/>
      <c r="U480" s="458"/>
    </row>
    <row r="481" spans="2:21">
      <c r="B481" s="458"/>
      <c r="C481" s="458"/>
      <c r="D481" s="458"/>
      <c r="E481" s="458"/>
      <c r="F481" s="458"/>
      <c r="G481" s="458"/>
      <c r="H481" s="458"/>
      <c r="I481" s="458"/>
      <c r="J481" s="458"/>
      <c r="K481" s="458"/>
      <c r="L481" s="458"/>
      <c r="N481" s="458"/>
      <c r="O481" s="458"/>
      <c r="P481" s="458"/>
      <c r="Q481" s="458"/>
      <c r="R481" s="458"/>
      <c r="S481" s="458"/>
      <c r="T481" s="458"/>
      <c r="U481" s="458"/>
    </row>
    <row r="482" spans="2:21">
      <c r="B482" s="458"/>
      <c r="C482" s="458"/>
      <c r="D482" s="458"/>
      <c r="E482" s="458"/>
      <c r="F482" s="458"/>
      <c r="G482" s="458"/>
      <c r="H482" s="458"/>
      <c r="I482" s="458"/>
      <c r="J482" s="458"/>
      <c r="K482" s="458"/>
      <c r="L482" s="458"/>
      <c r="N482" s="458"/>
      <c r="O482" s="458"/>
      <c r="P482" s="458"/>
      <c r="Q482" s="458"/>
      <c r="R482" s="458"/>
      <c r="S482" s="458"/>
      <c r="T482" s="458"/>
      <c r="U482" s="458"/>
    </row>
    <row r="483" spans="2:21">
      <c r="B483" s="458"/>
      <c r="C483" s="458"/>
      <c r="D483" s="458"/>
      <c r="E483" s="458"/>
      <c r="F483" s="458"/>
      <c r="G483" s="458"/>
      <c r="H483" s="458"/>
      <c r="I483" s="458"/>
      <c r="J483" s="458"/>
      <c r="K483" s="458"/>
      <c r="L483" s="458"/>
      <c r="N483" s="458"/>
      <c r="O483" s="458"/>
      <c r="P483" s="458"/>
      <c r="Q483" s="458"/>
      <c r="R483" s="458"/>
      <c r="S483" s="458"/>
      <c r="T483" s="458"/>
      <c r="U483" s="458"/>
    </row>
    <row r="484" spans="2:21">
      <c r="B484" s="458"/>
      <c r="C484" s="458"/>
      <c r="D484" s="458"/>
      <c r="E484" s="458"/>
      <c r="F484" s="458"/>
      <c r="G484" s="458"/>
      <c r="H484" s="458"/>
      <c r="I484" s="458"/>
      <c r="J484" s="458"/>
      <c r="K484" s="458"/>
      <c r="L484" s="458"/>
      <c r="N484" s="458"/>
      <c r="O484" s="458"/>
      <c r="P484" s="458"/>
      <c r="Q484" s="458"/>
      <c r="R484" s="458"/>
      <c r="S484" s="458"/>
      <c r="T484" s="458"/>
      <c r="U484" s="458"/>
    </row>
    <row r="485" spans="2:21">
      <c r="B485" s="458"/>
      <c r="C485" s="458"/>
      <c r="D485" s="458"/>
      <c r="E485" s="458"/>
      <c r="F485" s="458"/>
      <c r="G485" s="458"/>
      <c r="H485" s="458"/>
      <c r="I485" s="458"/>
      <c r="J485" s="458"/>
      <c r="K485" s="458"/>
      <c r="L485" s="458"/>
      <c r="N485" s="458"/>
      <c r="O485" s="458"/>
      <c r="P485" s="458"/>
      <c r="Q485" s="458"/>
      <c r="R485" s="458"/>
      <c r="S485" s="458"/>
      <c r="T485" s="458"/>
      <c r="U485" s="458"/>
    </row>
    <row r="486" spans="2:21">
      <c r="B486" s="458"/>
      <c r="C486" s="458"/>
      <c r="D486" s="458"/>
      <c r="E486" s="458"/>
      <c r="F486" s="458"/>
      <c r="G486" s="458"/>
      <c r="H486" s="458"/>
      <c r="I486" s="458"/>
      <c r="J486" s="458"/>
      <c r="K486" s="458"/>
      <c r="L486" s="458"/>
      <c r="N486" s="458"/>
      <c r="O486" s="458"/>
      <c r="P486" s="458"/>
      <c r="Q486" s="458"/>
      <c r="R486" s="458"/>
      <c r="S486" s="458"/>
      <c r="T486" s="458"/>
      <c r="U486" s="458"/>
    </row>
    <row r="487" spans="2:21">
      <c r="B487" s="458"/>
      <c r="C487" s="458"/>
      <c r="D487" s="458"/>
      <c r="E487" s="458"/>
      <c r="F487" s="458"/>
      <c r="G487" s="458"/>
      <c r="H487" s="458"/>
      <c r="I487" s="458"/>
      <c r="J487" s="458"/>
      <c r="K487" s="458"/>
      <c r="L487" s="458"/>
      <c r="N487" s="458"/>
      <c r="O487" s="458"/>
      <c r="P487" s="458"/>
      <c r="Q487" s="458"/>
      <c r="R487" s="458"/>
      <c r="S487" s="458"/>
      <c r="T487" s="458"/>
      <c r="U487" s="458"/>
    </row>
    <row r="488" spans="2:21">
      <c r="B488" s="458"/>
      <c r="C488" s="458"/>
      <c r="D488" s="458"/>
      <c r="E488" s="458"/>
      <c r="F488" s="458"/>
      <c r="G488" s="458"/>
      <c r="H488" s="458"/>
      <c r="I488" s="458"/>
      <c r="J488" s="458"/>
      <c r="K488" s="458"/>
      <c r="L488" s="458"/>
      <c r="N488" s="458"/>
      <c r="O488" s="458"/>
      <c r="P488" s="458"/>
      <c r="Q488" s="458"/>
      <c r="R488" s="458"/>
      <c r="S488" s="458"/>
      <c r="T488" s="458"/>
      <c r="U488" s="458"/>
    </row>
    <row r="489" spans="2:21">
      <c r="B489" s="458"/>
      <c r="C489" s="458"/>
      <c r="D489" s="458"/>
      <c r="E489" s="458"/>
      <c r="F489" s="458"/>
      <c r="G489" s="458"/>
      <c r="H489" s="458"/>
      <c r="I489" s="458"/>
      <c r="J489" s="458"/>
      <c r="K489" s="458"/>
      <c r="L489" s="458"/>
      <c r="N489" s="458"/>
      <c r="O489" s="458"/>
      <c r="P489" s="458"/>
      <c r="Q489" s="458"/>
      <c r="R489" s="458"/>
      <c r="S489" s="458"/>
      <c r="T489" s="458"/>
      <c r="U489" s="458"/>
    </row>
    <row r="490" spans="2:21">
      <c r="B490" s="458"/>
      <c r="C490" s="458"/>
      <c r="D490" s="458"/>
      <c r="E490" s="458"/>
      <c r="F490" s="458"/>
      <c r="G490" s="458"/>
      <c r="H490" s="458"/>
      <c r="I490" s="458"/>
      <c r="J490" s="458"/>
      <c r="K490" s="458"/>
      <c r="L490" s="458"/>
      <c r="N490" s="458"/>
      <c r="O490" s="458"/>
      <c r="P490" s="458"/>
      <c r="Q490" s="458"/>
      <c r="R490" s="458"/>
      <c r="S490" s="458"/>
      <c r="T490" s="458"/>
      <c r="U490" s="458"/>
    </row>
    <row r="491" spans="2:21">
      <c r="B491" s="458"/>
      <c r="C491" s="458"/>
      <c r="D491" s="458"/>
      <c r="E491" s="458"/>
      <c r="F491" s="458"/>
      <c r="G491" s="458"/>
      <c r="H491" s="458"/>
      <c r="I491" s="458"/>
      <c r="J491" s="458"/>
      <c r="K491" s="458"/>
      <c r="L491" s="458"/>
      <c r="N491" s="458"/>
      <c r="O491" s="458"/>
      <c r="P491" s="458"/>
      <c r="Q491" s="458"/>
      <c r="R491" s="458"/>
      <c r="S491" s="458"/>
      <c r="T491" s="458"/>
      <c r="U491" s="458"/>
    </row>
    <row r="492" spans="2:21">
      <c r="B492" s="458"/>
      <c r="C492" s="458"/>
      <c r="D492" s="458"/>
      <c r="E492" s="458"/>
      <c r="F492" s="458"/>
      <c r="G492" s="458"/>
      <c r="H492" s="458"/>
      <c r="I492" s="458"/>
      <c r="J492" s="458"/>
      <c r="K492" s="458"/>
      <c r="L492" s="458"/>
      <c r="N492" s="458"/>
      <c r="O492" s="458"/>
      <c r="P492" s="458"/>
      <c r="Q492" s="458"/>
      <c r="R492" s="458"/>
      <c r="S492" s="458"/>
      <c r="T492" s="458"/>
      <c r="U492" s="458"/>
    </row>
    <row r="493" spans="2:21">
      <c r="B493" s="458"/>
      <c r="C493" s="458"/>
      <c r="D493" s="458"/>
      <c r="E493" s="458"/>
      <c r="F493" s="458"/>
      <c r="G493" s="458"/>
      <c r="H493" s="458"/>
      <c r="I493" s="458"/>
      <c r="J493" s="458"/>
      <c r="K493" s="458"/>
      <c r="L493" s="458"/>
      <c r="N493" s="458"/>
      <c r="O493" s="458"/>
      <c r="P493" s="458"/>
      <c r="Q493" s="458"/>
      <c r="R493" s="458"/>
      <c r="S493" s="458"/>
      <c r="T493" s="458"/>
      <c r="U493" s="458"/>
    </row>
    <row r="494" spans="2:21">
      <c r="B494" s="458"/>
      <c r="C494" s="458"/>
      <c r="D494" s="458"/>
      <c r="E494" s="458"/>
      <c r="F494" s="458"/>
      <c r="G494" s="458"/>
      <c r="H494" s="458"/>
      <c r="I494" s="458"/>
      <c r="J494" s="458"/>
      <c r="K494" s="458"/>
      <c r="L494" s="458"/>
      <c r="N494" s="458"/>
      <c r="O494" s="458"/>
      <c r="P494" s="458"/>
      <c r="Q494" s="458"/>
      <c r="R494" s="458"/>
      <c r="S494" s="458"/>
      <c r="T494" s="458"/>
      <c r="U494" s="458"/>
    </row>
    <row r="495" spans="2:21">
      <c r="B495" s="458"/>
      <c r="C495" s="458"/>
      <c r="D495" s="458"/>
      <c r="E495" s="458"/>
      <c r="F495" s="458"/>
      <c r="G495" s="458"/>
      <c r="H495" s="458"/>
      <c r="I495" s="458"/>
      <c r="J495" s="458"/>
      <c r="K495" s="458"/>
      <c r="L495" s="458"/>
      <c r="N495" s="458"/>
      <c r="O495" s="458"/>
      <c r="P495" s="458"/>
      <c r="Q495" s="458"/>
      <c r="R495" s="458"/>
      <c r="S495" s="458"/>
      <c r="T495" s="458"/>
      <c r="U495" s="458"/>
    </row>
    <row r="496" spans="2:21">
      <c r="B496" s="458"/>
      <c r="C496" s="458"/>
      <c r="D496" s="458"/>
      <c r="E496" s="458"/>
      <c r="F496" s="458"/>
      <c r="G496" s="458"/>
      <c r="H496" s="458"/>
      <c r="I496" s="458"/>
      <c r="J496" s="458"/>
      <c r="K496" s="458"/>
      <c r="L496" s="458"/>
      <c r="N496" s="458"/>
      <c r="O496" s="458"/>
      <c r="P496" s="458"/>
      <c r="Q496" s="458"/>
      <c r="R496" s="458"/>
      <c r="S496" s="458"/>
      <c r="T496" s="458"/>
      <c r="U496" s="458"/>
    </row>
    <row r="497" spans="2:21">
      <c r="B497" s="458"/>
      <c r="C497" s="458"/>
      <c r="D497" s="458"/>
      <c r="E497" s="458"/>
      <c r="F497" s="458"/>
      <c r="G497" s="458"/>
      <c r="H497" s="458"/>
      <c r="I497" s="458"/>
      <c r="J497" s="458"/>
      <c r="K497" s="458"/>
      <c r="L497" s="458"/>
      <c r="N497" s="458"/>
      <c r="O497" s="458"/>
      <c r="P497" s="458"/>
      <c r="Q497" s="458"/>
      <c r="R497" s="458"/>
      <c r="S497" s="458"/>
      <c r="T497" s="458"/>
      <c r="U497" s="458"/>
    </row>
    <row r="498" spans="2:21">
      <c r="B498" s="458"/>
      <c r="C498" s="458"/>
      <c r="D498" s="458"/>
      <c r="E498" s="458"/>
      <c r="F498" s="458"/>
      <c r="G498" s="458"/>
      <c r="H498" s="458"/>
      <c r="I498" s="458"/>
      <c r="J498" s="458"/>
      <c r="K498" s="458"/>
      <c r="L498" s="458"/>
      <c r="N498" s="458"/>
      <c r="O498" s="458"/>
      <c r="P498" s="458"/>
      <c r="Q498" s="458"/>
      <c r="R498" s="458"/>
      <c r="S498" s="458"/>
      <c r="T498" s="458"/>
      <c r="U498" s="458"/>
    </row>
    <row r="499" spans="2:21">
      <c r="B499" s="458"/>
      <c r="C499" s="458"/>
      <c r="D499" s="458"/>
      <c r="E499" s="458"/>
      <c r="F499" s="458"/>
      <c r="G499" s="458"/>
      <c r="H499" s="458"/>
      <c r="I499" s="458"/>
      <c r="J499" s="458"/>
      <c r="K499" s="458"/>
      <c r="L499" s="458"/>
      <c r="N499" s="458"/>
      <c r="O499" s="458"/>
      <c r="P499" s="458"/>
      <c r="Q499" s="458"/>
      <c r="R499" s="458"/>
      <c r="S499" s="458"/>
      <c r="T499" s="458"/>
      <c r="U499" s="458"/>
    </row>
    <row r="500" spans="2:21">
      <c r="B500" s="458"/>
      <c r="C500" s="458"/>
      <c r="D500" s="458"/>
      <c r="E500" s="458"/>
      <c r="F500" s="458"/>
      <c r="G500" s="458"/>
      <c r="H500" s="458"/>
      <c r="I500" s="458"/>
      <c r="J500" s="458"/>
      <c r="K500" s="458"/>
      <c r="L500" s="458"/>
      <c r="N500" s="458"/>
      <c r="O500" s="458"/>
      <c r="P500" s="458"/>
      <c r="Q500" s="458"/>
      <c r="R500" s="458"/>
      <c r="S500" s="458"/>
      <c r="T500" s="458"/>
      <c r="U500" s="458"/>
    </row>
    <row r="501" spans="2:21">
      <c r="B501" s="458"/>
      <c r="C501" s="458"/>
      <c r="D501" s="458"/>
      <c r="E501" s="458"/>
      <c r="F501" s="458"/>
      <c r="G501" s="458"/>
      <c r="H501" s="458"/>
      <c r="I501" s="458"/>
      <c r="J501" s="458"/>
      <c r="K501" s="458"/>
      <c r="L501" s="458"/>
      <c r="N501" s="458"/>
      <c r="O501" s="458"/>
      <c r="P501" s="458"/>
      <c r="Q501" s="458"/>
      <c r="R501" s="458"/>
      <c r="S501" s="458"/>
      <c r="T501" s="458"/>
      <c r="U501" s="458"/>
    </row>
    <row r="502" spans="2:21">
      <c r="B502" s="458"/>
      <c r="C502" s="458"/>
      <c r="D502" s="458"/>
      <c r="E502" s="458"/>
      <c r="F502" s="458"/>
      <c r="G502" s="458"/>
      <c r="H502" s="458"/>
      <c r="I502" s="458"/>
      <c r="J502" s="458"/>
      <c r="K502" s="458"/>
      <c r="L502" s="458"/>
      <c r="N502" s="458"/>
      <c r="O502" s="458"/>
      <c r="P502" s="458"/>
      <c r="Q502" s="458"/>
      <c r="R502" s="458"/>
      <c r="S502" s="458"/>
      <c r="T502" s="458"/>
      <c r="U502" s="458"/>
    </row>
    <row r="503" spans="2:21">
      <c r="B503" s="458"/>
      <c r="C503" s="458"/>
      <c r="D503" s="458"/>
      <c r="E503" s="458"/>
      <c r="F503" s="458"/>
      <c r="G503" s="458"/>
      <c r="H503" s="458"/>
      <c r="I503" s="458"/>
      <c r="J503" s="458"/>
      <c r="K503" s="458"/>
      <c r="L503" s="458"/>
      <c r="N503" s="458"/>
      <c r="O503" s="458"/>
      <c r="P503" s="458"/>
      <c r="Q503" s="458"/>
      <c r="R503" s="458"/>
      <c r="S503" s="458"/>
      <c r="T503" s="458"/>
      <c r="U503" s="458"/>
    </row>
    <row r="504" spans="2:21">
      <c r="B504" s="458"/>
      <c r="C504" s="458"/>
      <c r="D504" s="458"/>
      <c r="E504" s="458"/>
      <c r="F504" s="458"/>
      <c r="G504" s="458"/>
      <c r="H504" s="458"/>
      <c r="I504" s="458"/>
      <c r="J504" s="458"/>
      <c r="K504" s="458"/>
      <c r="L504" s="458"/>
      <c r="N504" s="458"/>
      <c r="O504" s="458"/>
      <c r="P504" s="458"/>
      <c r="Q504" s="458"/>
      <c r="R504" s="458"/>
      <c r="S504" s="458"/>
      <c r="T504" s="458"/>
      <c r="U504" s="458"/>
    </row>
    <row r="505" spans="2:21">
      <c r="B505" s="458"/>
      <c r="C505" s="458"/>
      <c r="D505" s="458"/>
      <c r="E505" s="458"/>
      <c r="F505" s="458"/>
      <c r="G505" s="458"/>
      <c r="H505" s="458"/>
      <c r="I505" s="458"/>
      <c r="J505" s="458"/>
      <c r="K505" s="458"/>
      <c r="L505" s="458"/>
      <c r="N505" s="458"/>
      <c r="O505" s="458"/>
      <c r="P505" s="458"/>
      <c r="Q505" s="458"/>
      <c r="R505" s="458"/>
      <c r="S505" s="458"/>
      <c r="T505" s="458"/>
      <c r="U505" s="458"/>
    </row>
    <row r="506" spans="2:21">
      <c r="B506" s="458"/>
      <c r="C506" s="458"/>
      <c r="D506" s="458"/>
      <c r="E506" s="458"/>
      <c r="F506" s="458"/>
      <c r="G506" s="458"/>
      <c r="H506" s="458"/>
      <c r="I506" s="458"/>
      <c r="J506" s="458"/>
      <c r="K506" s="458"/>
      <c r="L506" s="458"/>
      <c r="N506" s="458"/>
      <c r="O506" s="458"/>
      <c r="P506" s="458"/>
      <c r="Q506" s="458"/>
      <c r="R506" s="458"/>
      <c r="S506" s="458"/>
      <c r="T506" s="458"/>
      <c r="U506" s="458"/>
    </row>
    <row r="507" spans="2:21">
      <c r="B507" s="458"/>
      <c r="C507" s="458"/>
      <c r="D507" s="458"/>
      <c r="E507" s="458"/>
      <c r="F507" s="458"/>
      <c r="G507" s="458"/>
      <c r="H507" s="458"/>
      <c r="I507" s="458"/>
      <c r="J507" s="458"/>
      <c r="K507" s="458"/>
      <c r="L507" s="458"/>
      <c r="N507" s="458"/>
      <c r="O507" s="458"/>
      <c r="P507" s="458"/>
      <c r="Q507" s="458"/>
      <c r="R507" s="458"/>
      <c r="S507" s="458"/>
      <c r="T507" s="458"/>
      <c r="U507" s="458"/>
    </row>
    <row r="508" spans="2:21">
      <c r="B508" s="458"/>
      <c r="C508" s="458"/>
      <c r="D508" s="458"/>
      <c r="E508" s="458"/>
      <c r="F508" s="458"/>
      <c r="G508" s="458"/>
      <c r="H508" s="458"/>
      <c r="I508" s="458"/>
      <c r="J508" s="458"/>
      <c r="K508" s="458"/>
      <c r="L508" s="458"/>
      <c r="N508" s="458"/>
      <c r="O508" s="458"/>
      <c r="P508" s="458"/>
      <c r="Q508" s="458"/>
      <c r="R508" s="458"/>
      <c r="S508" s="458"/>
      <c r="T508" s="458"/>
      <c r="U508" s="458"/>
    </row>
    <row r="509" spans="2:21">
      <c r="B509" s="458"/>
      <c r="C509" s="458"/>
      <c r="D509" s="458"/>
      <c r="E509" s="458"/>
      <c r="F509" s="458"/>
      <c r="G509" s="458"/>
      <c r="H509" s="458"/>
      <c r="I509" s="458"/>
      <c r="J509" s="458"/>
      <c r="K509" s="458"/>
      <c r="L509" s="458"/>
      <c r="N509" s="458"/>
      <c r="O509" s="458"/>
      <c r="P509" s="458"/>
      <c r="Q509" s="458"/>
      <c r="R509" s="458"/>
      <c r="S509" s="458"/>
      <c r="T509" s="458"/>
      <c r="U509" s="458"/>
    </row>
    <row r="510" spans="2:21">
      <c r="B510" s="458"/>
      <c r="C510" s="458"/>
      <c r="D510" s="458"/>
      <c r="E510" s="458"/>
      <c r="F510" s="458"/>
      <c r="G510" s="458"/>
      <c r="H510" s="458"/>
      <c r="I510" s="458"/>
      <c r="J510" s="458"/>
      <c r="K510" s="458"/>
      <c r="L510" s="458"/>
      <c r="N510" s="458"/>
      <c r="O510" s="458"/>
      <c r="P510" s="458"/>
      <c r="Q510" s="458"/>
      <c r="R510" s="458"/>
      <c r="S510" s="458"/>
      <c r="T510" s="458"/>
      <c r="U510" s="458"/>
    </row>
    <row r="511" spans="2:21">
      <c r="B511" s="458"/>
      <c r="C511" s="458"/>
      <c r="D511" s="458"/>
      <c r="E511" s="458"/>
      <c r="F511" s="458"/>
      <c r="G511" s="458"/>
      <c r="H511" s="458"/>
      <c r="I511" s="458"/>
      <c r="J511" s="458"/>
      <c r="K511" s="458"/>
      <c r="L511" s="458"/>
      <c r="N511" s="458"/>
      <c r="O511" s="458"/>
      <c r="P511" s="458"/>
      <c r="Q511" s="458"/>
      <c r="R511" s="458"/>
      <c r="S511" s="458"/>
      <c r="T511" s="458"/>
      <c r="U511" s="458"/>
    </row>
    <row r="512" spans="2:21">
      <c r="B512" s="458"/>
      <c r="C512" s="458"/>
      <c r="D512" s="458"/>
      <c r="E512" s="458"/>
      <c r="F512" s="458"/>
      <c r="G512" s="458"/>
      <c r="H512" s="458"/>
      <c r="I512" s="458"/>
      <c r="J512" s="458"/>
      <c r="K512" s="458"/>
      <c r="L512" s="458"/>
      <c r="N512" s="458"/>
      <c r="O512" s="458"/>
      <c r="P512" s="458"/>
      <c r="Q512" s="458"/>
      <c r="R512" s="458"/>
      <c r="S512" s="458"/>
      <c r="T512" s="458"/>
      <c r="U512" s="458"/>
    </row>
    <row r="513" spans="2:21">
      <c r="B513" s="458"/>
      <c r="C513" s="458"/>
      <c r="D513" s="458"/>
      <c r="E513" s="458"/>
      <c r="F513" s="458"/>
      <c r="G513" s="458"/>
      <c r="H513" s="458"/>
      <c r="I513" s="458"/>
      <c r="J513" s="458"/>
      <c r="K513" s="458"/>
      <c r="L513" s="458"/>
      <c r="N513" s="458"/>
      <c r="O513" s="458"/>
      <c r="P513" s="458"/>
      <c r="Q513" s="458"/>
      <c r="R513" s="458"/>
      <c r="S513" s="458"/>
      <c r="T513" s="458"/>
      <c r="U513" s="458"/>
    </row>
    <row r="514" spans="2:21">
      <c r="B514" s="458"/>
      <c r="C514" s="458"/>
      <c r="D514" s="458"/>
      <c r="E514" s="458"/>
      <c r="F514" s="458"/>
      <c r="G514" s="458"/>
      <c r="H514" s="458"/>
      <c r="I514" s="458"/>
      <c r="J514" s="458"/>
      <c r="K514" s="458"/>
      <c r="L514" s="458"/>
      <c r="N514" s="458"/>
      <c r="O514" s="458"/>
      <c r="P514" s="458"/>
      <c r="Q514" s="458"/>
      <c r="R514" s="458"/>
      <c r="S514" s="458"/>
      <c r="T514" s="458"/>
      <c r="U514" s="458"/>
    </row>
    <row r="515" spans="2:21">
      <c r="B515" s="458"/>
      <c r="C515" s="458"/>
      <c r="D515" s="458"/>
      <c r="E515" s="458"/>
      <c r="F515" s="458"/>
      <c r="G515" s="458"/>
      <c r="H515" s="458"/>
      <c r="I515" s="458"/>
      <c r="J515" s="458"/>
      <c r="K515" s="458"/>
      <c r="L515" s="458"/>
      <c r="N515" s="458"/>
      <c r="O515" s="458"/>
      <c r="P515" s="458"/>
      <c r="Q515" s="458"/>
      <c r="R515" s="458"/>
      <c r="S515" s="458"/>
      <c r="T515" s="458"/>
      <c r="U515" s="458"/>
    </row>
    <row r="516" spans="2:21">
      <c r="B516" s="458"/>
      <c r="C516" s="458"/>
      <c r="D516" s="458"/>
      <c r="E516" s="458"/>
      <c r="F516" s="458"/>
      <c r="G516" s="458"/>
      <c r="H516" s="458"/>
      <c r="I516" s="458"/>
      <c r="J516" s="458"/>
      <c r="K516" s="458"/>
      <c r="L516" s="458"/>
      <c r="N516" s="458"/>
      <c r="O516" s="458"/>
      <c r="P516" s="458"/>
      <c r="Q516" s="458"/>
      <c r="R516" s="458"/>
      <c r="S516" s="458"/>
      <c r="T516" s="458"/>
      <c r="U516" s="458"/>
    </row>
    <row r="517" spans="2:21">
      <c r="B517" s="458"/>
      <c r="C517" s="458"/>
      <c r="D517" s="458"/>
      <c r="E517" s="458"/>
      <c r="F517" s="458"/>
      <c r="G517" s="458"/>
      <c r="H517" s="458"/>
      <c r="I517" s="458"/>
      <c r="J517" s="458"/>
      <c r="K517" s="458"/>
      <c r="L517" s="458"/>
      <c r="N517" s="458"/>
      <c r="O517" s="458"/>
      <c r="P517" s="458"/>
      <c r="Q517" s="458"/>
      <c r="R517" s="458"/>
      <c r="S517" s="458"/>
      <c r="T517" s="458"/>
      <c r="U517" s="458"/>
    </row>
    <row r="518" spans="2:21">
      <c r="B518" s="458"/>
      <c r="C518" s="458"/>
      <c r="D518" s="458"/>
      <c r="E518" s="458"/>
      <c r="F518" s="458"/>
      <c r="G518" s="458"/>
      <c r="H518" s="458"/>
      <c r="I518" s="458"/>
      <c r="J518" s="458"/>
      <c r="K518" s="458"/>
      <c r="L518" s="458"/>
      <c r="N518" s="458"/>
      <c r="O518" s="458"/>
      <c r="P518" s="458"/>
      <c r="Q518" s="458"/>
      <c r="R518" s="458"/>
      <c r="S518" s="458"/>
      <c r="T518" s="458"/>
      <c r="U518" s="458"/>
    </row>
    <row r="519" spans="2:21">
      <c r="B519" s="458"/>
      <c r="C519" s="458"/>
      <c r="D519" s="458"/>
      <c r="E519" s="458"/>
      <c r="F519" s="458"/>
      <c r="G519" s="458"/>
      <c r="H519" s="458"/>
      <c r="I519" s="458"/>
      <c r="J519" s="458"/>
      <c r="K519" s="458"/>
      <c r="L519" s="458"/>
      <c r="N519" s="458"/>
      <c r="O519" s="458"/>
      <c r="P519" s="458"/>
      <c r="Q519" s="458"/>
      <c r="R519" s="458"/>
      <c r="S519" s="458"/>
      <c r="T519" s="458"/>
      <c r="U519" s="458"/>
    </row>
    <row r="520" spans="2:21">
      <c r="B520" s="458"/>
      <c r="C520" s="458"/>
      <c r="D520" s="458"/>
      <c r="E520" s="458"/>
      <c r="F520" s="458"/>
      <c r="G520" s="458"/>
      <c r="H520" s="458"/>
      <c r="I520" s="458"/>
      <c r="J520" s="458"/>
      <c r="K520" s="458"/>
      <c r="L520" s="458"/>
      <c r="N520" s="458"/>
      <c r="O520" s="458"/>
      <c r="P520" s="458"/>
      <c r="Q520" s="458"/>
      <c r="R520" s="458"/>
      <c r="S520" s="458"/>
      <c r="T520" s="458"/>
      <c r="U520" s="458"/>
    </row>
    <row r="521" spans="2:21">
      <c r="B521" s="458"/>
      <c r="C521" s="458"/>
      <c r="D521" s="458"/>
      <c r="E521" s="458"/>
      <c r="F521" s="458"/>
      <c r="G521" s="458"/>
      <c r="H521" s="458"/>
      <c r="I521" s="458"/>
      <c r="J521" s="458"/>
      <c r="K521" s="458"/>
      <c r="L521" s="458"/>
      <c r="N521" s="458"/>
      <c r="O521" s="458"/>
      <c r="P521" s="458"/>
      <c r="Q521" s="458"/>
      <c r="R521" s="458"/>
      <c r="S521" s="458"/>
      <c r="T521" s="458"/>
      <c r="U521" s="458"/>
    </row>
    <row r="522" spans="2:21">
      <c r="B522" s="458"/>
      <c r="C522" s="458"/>
      <c r="D522" s="458"/>
      <c r="E522" s="458"/>
      <c r="F522" s="458"/>
      <c r="G522" s="458"/>
      <c r="H522" s="458"/>
      <c r="I522" s="458"/>
      <c r="J522" s="458"/>
      <c r="K522" s="458"/>
      <c r="L522" s="458"/>
      <c r="N522" s="458"/>
      <c r="O522" s="458"/>
      <c r="P522" s="458"/>
      <c r="Q522" s="458"/>
      <c r="R522" s="458"/>
      <c r="S522" s="458"/>
      <c r="T522" s="458"/>
      <c r="U522" s="458"/>
    </row>
    <row r="523" spans="2:21">
      <c r="B523" s="458"/>
      <c r="C523" s="458"/>
      <c r="D523" s="458"/>
      <c r="E523" s="458"/>
      <c r="F523" s="458"/>
      <c r="G523" s="458"/>
      <c r="H523" s="458"/>
      <c r="I523" s="458"/>
      <c r="J523" s="458"/>
      <c r="K523" s="458"/>
      <c r="L523" s="458"/>
      <c r="N523" s="458"/>
      <c r="O523" s="458"/>
      <c r="P523" s="458"/>
      <c r="Q523" s="458"/>
      <c r="R523" s="458"/>
      <c r="S523" s="458"/>
      <c r="T523" s="458"/>
      <c r="U523" s="458"/>
    </row>
    <row r="524" spans="2:21">
      <c r="B524" s="458"/>
      <c r="C524" s="458"/>
      <c r="D524" s="458"/>
      <c r="E524" s="458"/>
      <c r="F524" s="458"/>
      <c r="G524" s="458"/>
      <c r="H524" s="458"/>
      <c r="I524" s="458"/>
      <c r="J524" s="458"/>
      <c r="K524" s="458"/>
      <c r="L524" s="458"/>
      <c r="N524" s="458"/>
      <c r="O524" s="458"/>
      <c r="P524" s="458"/>
      <c r="Q524" s="458"/>
      <c r="R524" s="458"/>
      <c r="S524" s="458"/>
      <c r="T524" s="458"/>
      <c r="U524" s="458"/>
    </row>
    <row r="525" spans="2:21">
      <c r="B525" s="458"/>
      <c r="C525" s="458"/>
      <c r="D525" s="458"/>
      <c r="E525" s="458"/>
      <c r="F525" s="458"/>
      <c r="G525" s="458"/>
      <c r="H525" s="458"/>
      <c r="I525" s="458"/>
      <c r="J525" s="458"/>
      <c r="K525" s="458"/>
      <c r="L525" s="458"/>
      <c r="N525" s="458"/>
      <c r="O525" s="458"/>
      <c r="P525" s="458"/>
      <c r="Q525" s="458"/>
      <c r="R525" s="458"/>
      <c r="S525" s="458"/>
      <c r="T525" s="458"/>
      <c r="U525" s="458"/>
    </row>
    <row r="526" spans="2:21">
      <c r="B526" s="458"/>
      <c r="C526" s="458"/>
      <c r="D526" s="458"/>
      <c r="E526" s="458"/>
      <c r="F526" s="458"/>
      <c r="G526" s="458"/>
      <c r="H526" s="458"/>
      <c r="I526" s="458"/>
      <c r="J526" s="458"/>
      <c r="K526" s="458"/>
      <c r="L526" s="458"/>
      <c r="N526" s="458"/>
      <c r="O526" s="458"/>
      <c r="P526" s="458"/>
      <c r="Q526" s="458"/>
      <c r="R526" s="458"/>
      <c r="S526" s="458"/>
      <c r="T526" s="458"/>
      <c r="U526" s="458"/>
    </row>
    <row r="527" spans="2:21">
      <c r="B527" s="458"/>
      <c r="C527" s="458"/>
      <c r="D527" s="458"/>
      <c r="E527" s="458"/>
      <c r="F527" s="458"/>
      <c r="G527" s="458"/>
      <c r="H527" s="458"/>
      <c r="I527" s="458"/>
      <c r="J527" s="458"/>
      <c r="K527" s="458"/>
      <c r="L527" s="458"/>
      <c r="N527" s="458"/>
      <c r="O527" s="458"/>
      <c r="P527" s="458"/>
      <c r="Q527" s="458"/>
      <c r="R527" s="458"/>
      <c r="S527" s="458"/>
      <c r="T527" s="458"/>
      <c r="U527" s="458"/>
    </row>
    <row r="528" spans="2:21">
      <c r="B528" s="458"/>
      <c r="C528" s="458"/>
      <c r="D528" s="458"/>
      <c r="E528" s="458"/>
      <c r="F528" s="458"/>
      <c r="G528" s="458"/>
      <c r="H528" s="458"/>
      <c r="I528" s="458"/>
      <c r="J528" s="458"/>
      <c r="K528" s="458"/>
      <c r="L528" s="458"/>
      <c r="N528" s="458"/>
      <c r="O528" s="458"/>
      <c r="P528" s="458"/>
      <c r="Q528" s="458"/>
      <c r="R528" s="458"/>
      <c r="S528" s="458"/>
      <c r="T528" s="458"/>
      <c r="U528" s="458"/>
    </row>
    <row r="529" spans="2:21">
      <c r="B529" s="458"/>
      <c r="C529" s="458"/>
      <c r="D529" s="458"/>
      <c r="E529" s="458"/>
      <c r="F529" s="458"/>
      <c r="G529" s="458"/>
      <c r="H529" s="458"/>
      <c r="I529" s="458"/>
      <c r="J529" s="458"/>
      <c r="K529" s="458"/>
      <c r="L529" s="458"/>
      <c r="N529" s="458"/>
      <c r="O529" s="458"/>
      <c r="P529" s="458"/>
      <c r="Q529" s="458"/>
      <c r="R529" s="458"/>
      <c r="S529" s="458"/>
      <c r="T529" s="458"/>
      <c r="U529" s="458"/>
    </row>
    <row r="530" spans="2:21">
      <c r="B530" s="458"/>
      <c r="C530" s="458"/>
      <c r="D530" s="458"/>
      <c r="E530" s="458"/>
      <c r="F530" s="458"/>
      <c r="G530" s="458"/>
      <c r="H530" s="458"/>
      <c r="I530" s="458"/>
      <c r="J530" s="458"/>
      <c r="K530" s="458"/>
      <c r="L530" s="458"/>
      <c r="N530" s="458"/>
      <c r="O530" s="458"/>
      <c r="P530" s="458"/>
      <c r="Q530" s="458"/>
      <c r="R530" s="458"/>
      <c r="S530" s="458"/>
      <c r="T530" s="458"/>
      <c r="U530" s="458"/>
    </row>
    <row r="531" spans="2:21">
      <c r="B531" s="458"/>
      <c r="C531" s="458"/>
      <c r="D531" s="458"/>
      <c r="E531" s="458"/>
      <c r="F531" s="458"/>
      <c r="G531" s="458"/>
      <c r="H531" s="458"/>
      <c r="I531" s="458"/>
      <c r="J531" s="458"/>
      <c r="K531" s="458"/>
      <c r="L531" s="458"/>
      <c r="N531" s="458"/>
      <c r="O531" s="458"/>
      <c r="P531" s="458"/>
      <c r="Q531" s="458"/>
      <c r="R531" s="458"/>
      <c r="S531" s="458"/>
      <c r="T531" s="458"/>
      <c r="U531" s="458"/>
    </row>
    <row r="532" spans="2:21">
      <c r="B532" s="458"/>
      <c r="C532" s="458"/>
      <c r="D532" s="458"/>
      <c r="E532" s="458"/>
      <c r="F532" s="458"/>
      <c r="G532" s="458"/>
      <c r="H532" s="458"/>
      <c r="I532" s="458"/>
      <c r="J532" s="458"/>
      <c r="K532" s="458"/>
      <c r="L532" s="458"/>
      <c r="N532" s="458"/>
      <c r="O532" s="458"/>
      <c r="P532" s="458"/>
      <c r="Q532" s="458"/>
      <c r="R532" s="458"/>
      <c r="S532" s="458"/>
      <c r="T532" s="458"/>
      <c r="U532" s="458"/>
    </row>
    <row r="533" spans="2:21">
      <c r="B533" s="458"/>
      <c r="C533" s="458"/>
      <c r="D533" s="458"/>
      <c r="E533" s="458"/>
      <c r="F533" s="458"/>
      <c r="G533" s="458"/>
      <c r="H533" s="458"/>
      <c r="I533" s="458"/>
      <c r="J533" s="458"/>
      <c r="K533" s="458"/>
      <c r="L533" s="458"/>
      <c r="N533" s="458"/>
      <c r="O533" s="458"/>
      <c r="P533" s="458"/>
      <c r="Q533" s="458"/>
      <c r="R533" s="458"/>
      <c r="S533" s="458"/>
      <c r="T533" s="458"/>
      <c r="U533" s="458"/>
    </row>
    <row r="534" spans="2:21">
      <c r="B534" s="458"/>
      <c r="C534" s="458"/>
      <c r="D534" s="458"/>
      <c r="E534" s="458"/>
      <c r="F534" s="458"/>
      <c r="G534" s="458"/>
      <c r="H534" s="458"/>
      <c r="I534" s="458"/>
      <c r="J534" s="458"/>
      <c r="K534" s="458"/>
      <c r="L534" s="458"/>
      <c r="N534" s="458"/>
      <c r="O534" s="458"/>
      <c r="P534" s="458"/>
      <c r="Q534" s="458"/>
      <c r="R534" s="458"/>
      <c r="S534" s="458"/>
      <c r="T534" s="458"/>
      <c r="U534" s="458"/>
    </row>
    <row r="535" spans="2:21">
      <c r="B535" s="458"/>
      <c r="C535" s="458"/>
      <c r="D535" s="458"/>
      <c r="E535" s="458"/>
      <c r="F535" s="458"/>
      <c r="G535" s="458"/>
      <c r="H535" s="458"/>
      <c r="I535" s="458"/>
      <c r="J535" s="458"/>
      <c r="K535" s="458"/>
      <c r="L535" s="458"/>
      <c r="N535" s="458"/>
      <c r="O535" s="458"/>
      <c r="P535" s="458"/>
      <c r="Q535" s="458"/>
      <c r="R535" s="458"/>
      <c r="S535" s="458"/>
      <c r="T535" s="458"/>
      <c r="U535" s="458"/>
    </row>
    <row r="536" spans="2:21">
      <c r="B536" s="458"/>
      <c r="C536" s="458"/>
      <c r="D536" s="458"/>
      <c r="E536" s="458"/>
      <c r="F536" s="458"/>
      <c r="G536" s="458"/>
      <c r="H536" s="458"/>
      <c r="I536" s="458"/>
      <c r="J536" s="458"/>
      <c r="K536" s="458"/>
      <c r="L536" s="458"/>
      <c r="N536" s="458"/>
      <c r="O536" s="458"/>
      <c r="P536" s="458"/>
      <c r="Q536" s="458"/>
      <c r="R536" s="458"/>
      <c r="S536" s="458"/>
      <c r="T536" s="458"/>
      <c r="U536" s="458"/>
    </row>
    <row r="537" spans="2:21">
      <c r="B537" s="458"/>
      <c r="C537" s="458"/>
      <c r="D537" s="458"/>
      <c r="E537" s="458"/>
      <c r="F537" s="458"/>
      <c r="G537" s="458"/>
      <c r="H537" s="458"/>
      <c r="I537" s="458"/>
      <c r="J537" s="458"/>
      <c r="K537" s="458"/>
      <c r="L537" s="458"/>
      <c r="N537" s="458"/>
      <c r="O537" s="458"/>
      <c r="P537" s="458"/>
      <c r="Q537" s="458"/>
      <c r="R537" s="458"/>
      <c r="S537" s="458"/>
      <c r="T537" s="458"/>
      <c r="U537" s="458"/>
    </row>
    <row r="538" spans="2:21">
      <c r="B538" s="458"/>
      <c r="C538" s="458"/>
      <c r="D538" s="458"/>
      <c r="E538" s="458"/>
      <c r="F538" s="458"/>
      <c r="G538" s="458"/>
      <c r="H538" s="458"/>
      <c r="I538" s="458"/>
      <c r="J538" s="458"/>
      <c r="K538" s="458"/>
      <c r="L538" s="458"/>
      <c r="N538" s="458"/>
      <c r="O538" s="458"/>
      <c r="P538" s="458"/>
      <c r="Q538" s="458"/>
      <c r="R538" s="458"/>
      <c r="S538" s="458"/>
      <c r="T538" s="458"/>
      <c r="U538" s="458"/>
    </row>
    <row r="539" spans="2:21">
      <c r="B539" s="458"/>
      <c r="C539" s="458"/>
      <c r="D539" s="458"/>
      <c r="E539" s="458"/>
      <c r="F539" s="458"/>
      <c r="G539" s="458"/>
      <c r="H539" s="458"/>
      <c r="I539" s="458"/>
      <c r="J539" s="458"/>
      <c r="K539" s="458"/>
      <c r="L539" s="458"/>
      <c r="N539" s="458"/>
      <c r="O539" s="458"/>
      <c r="P539" s="458"/>
      <c r="Q539" s="458"/>
      <c r="R539" s="458"/>
      <c r="S539" s="458"/>
      <c r="T539" s="458"/>
      <c r="U539" s="458"/>
    </row>
    <row r="540" spans="2:21">
      <c r="B540" s="458"/>
      <c r="C540" s="458"/>
      <c r="D540" s="458"/>
      <c r="E540" s="458"/>
      <c r="F540" s="458"/>
      <c r="G540" s="458"/>
      <c r="H540" s="458"/>
      <c r="I540" s="458"/>
      <c r="J540" s="458"/>
      <c r="K540" s="458"/>
      <c r="L540" s="458"/>
      <c r="N540" s="458"/>
      <c r="O540" s="458"/>
      <c r="P540" s="458"/>
      <c r="Q540" s="458"/>
      <c r="R540" s="458"/>
      <c r="S540" s="458"/>
      <c r="T540" s="458"/>
      <c r="U540" s="458"/>
    </row>
    <row r="541" spans="2:21">
      <c r="B541" s="458"/>
      <c r="C541" s="458"/>
      <c r="D541" s="458"/>
      <c r="E541" s="458"/>
      <c r="F541" s="458"/>
      <c r="G541" s="458"/>
      <c r="H541" s="458"/>
      <c r="I541" s="458"/>
      <c r="J541" s="458"/>
      <c r="K541" s="458"/>
      <c r="L541" s="458"/>
      <c r="N541" s="458"/>
      <c r="O541" s="458"/>
      <c r="P541" s="458"/>
      <c r="Q541" s="458"/>
      <c r="R541" s="458"/>
      <c r="S541" s="458"/>
      <c r="T541" s="458"/>
      <c r="U541" s="458"/>
    </row>
    <row r="542" spans="2:21">
      <c r="B542" s="458"/>
      <c r="C542" s="458"/>
      <c r="D542" s="458"/>
      <c r="E542" s="458"/>
      <c r="F542" s="458"/>
      <c r="G542" s="458"/>
      <c r="H542" s="458"/>
      <c r="I542" s="458"/>
      <c r="J542" s="458"/>
      <c r="K542" s="458"/>
      <c r="L542" s="458"/>
      <c r="N542" s="458"/>
      <c r="O542" s="458"/>
      <c r="P542" s="458"/>
      <c r="Q542" s="458"/>
      <c r="R542" s="458"/>
      <c r="S542" s="458"/>
      <c r="T542" s="458"/>
      <c r="U542" s="458"/>
    </row>
    <row r="543" spans="2:21">
      <c r="B543" s="458"/>
      <c r="C543" s="458"/>
      <c r="D543" s="458"/>
      <c r="E543" s="458"/>
      <c r="F543" s="458"/>
      <c r="G543" s="458"/>
      <c r="H543" s="458"/>
      <c r="I543" s="458"/>
      <c r="J543" s="458"/>
      <c r="K543" s="458"/>
      <c r="L543" s="458"/>
      <c r="N543" s="458"/>
      <c r="O543" s="458"/>
      <c r="P543" s="458"/>
      <c r="Q543" s="458"/>
      <c r="R543" s="458"/>
      <c r="S543" s="458"/>
      <c r="T543" s="458"/>
      <c r="U543" s="458"/>
    </row>
    <row r="544" spans="2:21">
      <c r="B544" s="458"/>
      <c r="C544" s="458"/>
      <c r="D544" s="458"/>
      <c r="E544" s="458"/>
      <c r="F544" s="458"/>
      <c r="G544" s="458"/>
      <c r="H544" s="458"/>
      <c r="I544" s="458"/>
      <c r="J544" s="458"/>
      <c r="K544" s="458"/>
      <c r="L544" s="458"/>
      <c r="N544" s="458"/>
      <c r="O544" s="458"/>
      <c r="P544" s="458"/>
      <c r="Q544" s="458"/>
      <c r="R544" s="458"/>
      <c r="S544" s="458"/>
      <c r="T544" s="458"/>
      <c r="U544" s="458"/>
    </row>
    <row r="545" spans="2:21">
      <c r="B545" s="458"/>
      <c r="C545" s="458"/>
      <c r="D545" s="458"/>
      <c r="E545" s="458"/>
      <c r="F545" s="458"/>
      <c r="G545" s="458"/>
      <c r="H545" s="458"/>
      <c r="I545" s="458"/>
      <c r="J545" s="458"/>
      <c r="K545" s="458"/>
      <c r="L545" s="458"/>
      <c r="N545" s="458"/>
      <c r="O545" s="458"/>
      <c r="P545" s="458"/>
      <c r="Q545" s="458"/>
      <c r="R545" s="458"/>
      <c r="S545" s="458"/>
      <c r="T545" s="458"/>
      <c r="U545" s="458"/>
    </row>
    <row r="546" spans="2:21">
      <c r="B546" s="458"/>
      <c r="C546" s="458"/>
      <c r="D546" s="458"/>
      <c r="E546" s="458"/>
      <c r="F546" s="458"/>
      <c r="G546" s="458"/>
      <c r="H546" s="458"/>
      <c r="I546" s="458"/>
      <c r="J546" s="458"/>
      <c r="K546" s="458"/>
      <c r="L546" s="458"/>
      <c r="N546" s="458"/>
      <c r="O546" s="458"/>
      <c r="P546" s="458"/>
      <c r="Q546" s="458"/>
      <c r="R546" s="458"/>
      <c r="S546" s="458"/>
      <c r="T546" s="458"/>
      <c r="U546" s="458"/>
    </row>
    <row r="547" spans="2:21">
      <c r="B547" s="458"/>
      <c r="C547" s="458"/>
      <c r="D547" s="458"/>
      <c r="E547" s="458"/>
      <c r="F547" s="458"/>
      <c r="G547" s="458"/>
      <c r="H547" s="458"/>
      <c r="I547" s="458"/>
      <c r="J547" s="458"/>
      <c r="K547" s="458"/>
      <c r="L547" s="458"/>
      <c r="N547" s="458"/>
      <c r="O547" s="458"/>
      <c r="P547" s="458"/>
      <c r="Q547" s="458"/>
      <c r="R547" s="458"/>
      <c r="S547" s="458"/>
      <c r="T547" s="458"/>
      <c r="U547" s="458"/>
    </row>
    <row r="548" spans="2:21">
      <c r="B548" s="458"/>
      <c r="C548" s="458"/>
      <c r="D548" s="458"/>
      <c r="E548" s="458"/>
      <c r="F548" s="458"/>
      <c r="G548" s="458"/>
      <c r="H548" s="458"/>
      <c r="I548" s="458"/>
      <c r="J548" s="458"/>
      <c r="K548" s="458"/>
      <c r="L548" s="458"/>
      <c r="N548" s="458"/>
      <c r="O548" s="458"/>
      <c r="P548" s="458"/>
      <c r="Q548" s="458"/>
      <c r="R548" s="458"/>
      <c r="S548" s="458"/>
      <c r="T548" s="458"/>
      <c r="U548" s="458"/>
    </row>
    <row r="549" spans="2:21">
      <c r="B549" s="458"/>
      <c r="C549" s="458"/>
      <c r="D549" s="458"/>
      <c r="E549" s="458"/>
      <c r="F549" s="458"/>
      <c r="G549" s="458"/>
      <c r="H549" s="458"/>
      <c r="I549" s="458"/>
      <c r="J549" s="458"/>
      <c r="K549" s="458"/>
      <c r="L549" s="458"/>
      <c r="N549" s="458"/>
      <c r="O549" s="458"/>
      <c r="P549" s="458"/>
      <c r="Q549" s="458"/>
      <c r="R549" s="458"/>
      <c r="S549" s="458"/>
      <c r="T549" s="458"/>
      <c r="U549" s="458"/>
    </row>
    <row r="550" spans="2:21">
      <c r="B550" s="458"/>
      <c r="C550" s="458"/>
      <c r="D550" s="458"/>
      <c r="E550" s="458"/>
      <c r="F550" s="458"/>
      <c r="G550" s="458"/>
      <c r="H550" s="458"/>
      <c r="I550" s="458"/>
      <c r="J550" s="458"/>
      <c r="K550" s="458"/>
      <c r="L550" s="458"/>
      <c r="N550" s="458"/>
      <c r="O550" s="458"/>
      <c r="P550" s="458"/>
      <c r="Q550" s="458"/>
      <c r="R550" s="458"/>
      <c r="S550" s="458"/>
      <c r="T550" s="458"/>
      <c r="U550" s="458"/>
    </row>
    <row r="551" spans="2:21">
      <c r="B551" s="458"/>
      <c r="C551" s="458"/>
      <c r="D551" s="458"/>
      <c r="E551" s="458"/>
      <c r="F551" s="458"/>
      <c r="G551" s="458"/>
      <c r="H551" s="458"/>
      <c r="I551" s="458"/>
      <c r="J551" s="458"/>
      <c r="K551" s="458"/>
      <c r="L551" s="458"/>
      <c r="N551" s="458"/>
      <c r="O551" s="458"/>
      <c r="P551" s="458"/>
      <c r="Q551" s="458"/>
      <c r="R551" s="458"/>
      <c r="S551" s="458"/>
      <c r="T551" s="458"/>
      <c r="U551" s="458"/>
    </row>
    <row r="552" spans="2:21">
      <c r="B552" s="458"/>
      <c r="C552" s="458"/>
      <c r="D552" s="458"/>
      <c r="E552" s="458"/>
      <c r="F552" s="458"/>
      <c r="G552" s="458"/>
      <c r="H552" s="458"/>
      <c r="I552" s="458"/>
      <c r="J552" s="458"/>
      <c r="K552" s="458"/>
      <c r="L552" s="458"/>
      <c r="N552" s="458"/>
      <c r="O552" s="458"/>
      <c r="P552" s="458"/>
      <c r="Q552" s="458"/>
      <c r="R552" s="458"/>
      <c r="S552" s="458"/>
      <c r="T552" s="458"/>
      <c r="U552" s="458"/>
    </row>
  </sheetData>
  <sheetProtection password="CC3D" sheet="1" selectLockedCells="1"/>
  <protectedRanges>
    <protectedRange sqref="M4:M6 M42 M38:M40" name="範圍1_2"/>
    <protectedRange sqref="J17 J22 J26 J29 J32 J36:J37 J14:K16 J23:K25 J27:K28 J30:K31 J33:K35 E10:L12 E14:E37 F14:F17 G14:I37 L14:L37 J18:K21 F19:F37" name="範圍1_1"/>
  </protectedRanges>
  <mergeCells count="78">
    <mergeCell ref="B39:G39"/>
    <mergeCell ref="H39:L39"/>
    <mergeCell ref="B40:L40"/>
    <mergeCell ref="J36:K36"/>
    <mergeCell ref="C37:D37"/>
    <mergeCell ref="J37:K37"/>
    <mergeCell ref="B38:D38"/>
    <mergeCell ref="J38:K38"/>
    <mergeCell ref="B35:B36"/>
    <mergeCell ref="B33:B34"/>
    <mergeCell ref="C33:D34"/>
    <mergeCell ref="J33:K33"/>
    <mergeCell ref="J26:K26"/>
    <mergeCell ref="B27:B29"/>
    <mergeCell ref="C27:D29"/>
    <mergeCell ref="J27:K27"/>
    <mergeCell ref="J28:K28"/>
    <mergeCell ref="J29:K29"/>
    <mergeCell ref="B30:B32"/>
    <mergeCell ref="C30:D32"/>
    <mergeCell ref="J30:K30"/>
    <mergeCell ref="J31:K31"/>
    <mergeCell ref="J32:K32"/>
    <mergeCell ref="J34:K35"/>
    <mergeCell ref="C35:D36"/>
    <mergeCell ref="E17:E18"/>
    <mergeCell ref="B23:B24"/>
    <mergeCell ref="C23:D24"/>
    <mergeCell ref="J23:K23"/>
    <mergeCell ref="J24:K25"/>
    <mergeCell ref="C25:D26"/>
    <mergeCell ref="L12:L13"/>
    <mergeCell ref="L17:L18"/>
    <mergeCell ref="C18:D18"/>
    <mergeCell ref="B19:B20"/>
    <mergeCell ref="C19:D20"/>
    <mergeCell ref="J19:K19"/>
    <mergeCell ref="J20:K21"/>
    <mergeCell ref="C21:D22"/>
    <mergeCell ref="J22:K22"/>
    <mergeCell ref="B16:B17"/>
    <mergeCell ref="C16:D17"/>
    <mergeCell ref="J15:K16"/>
    <mergeCell ref="J17:K18"/>
    <mergeCell ref="B14:B15"/>
    <mergeCell ref="C14:D15"/>
    <mergeCell ref="J14:K14"/>
    <mergeCell ref="B10:B13"/>
    <mergeCell ref="C10:D11"/>
    <mergeCell ref="J10:K10"/>
    <mergeCell ref="C8:D8"/>
    <mergeCell ref="E8:E9"/>
    <mergeCell ref="F8:F9"/>
    <mergeCell ref="G8:G9"/>
    <mergeCell ref="H8:H9"/>
    <mergeCell ref="I8:I9"/>
    <mergeCell ref="C12:D13"/>
    <mergeCell ref="C2:L2"/>
    <mergeCell ref="C3:L3"/>
    <mergeCell ref="C4:L4"/>
    <mergeCell ref="C5:L5"/>
    <mergeCell ref="C6:L6"/>
    <mergeCell ref="L27:L28"/>
    <mergeCell ref="F17:F18"/>
    <mergeCell ref="G17:G18"/>
    <mergeCell ref="H17:H18"/>
    <mergeCell ref="C7:K7"/>
    <mergeCell ref="J8:K9"/>
    <mergeCell ref="I17:I18"/>
    <mergeCell ref="J11:K11"/>
    <mergeCell ref="E12:E13"/>
    <mergeCell ref="F12:F13"/>
    <mergeCell ref="G12:G13"/>
    <mergeCell ref="H12:H13"/>
    <mergeCell ref="I12:I13"/>
    <mergeCell ref="J12:K13"/>
    <mergeCell ref="L8:L9"/>
    <mergeCell ref="C9:D9"/>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colBreaks count="1" manualBreakCount="1">
    <brk id="12" max="3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3" zoomScale="90" zoomScaleSheetLayoutView="90" workbookViewId="0">
      <selection activeCell="L29" sqref="L29"/>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14"/>
      <c r="C1" s="114"/>
      <c r="D1" s="114"/>
      <c r="E1" s="114"/>
      <c r="F1" s="114"/>
      <c r="G1" s="114"/>
      <c r="H1" s="114"/>
      <c r="I1" s="114"/>
      <c r="J1" s="114"/>
      <c r="K1" s="114"/>
      <c r="L1" s="114"/>
      <c r="M1" s="1"/>
    </row>
    <row r="2" spans="2:20" s="35" customFormat="1" ht="27.75" customHeight="1">
      <c r="B2" s="406">
        <v>4</v>
      </c>
      <c r="C2" s="1427" t="s">
        <v>69</v>
      </c>
      <c r="D2" s="1427"/>
      <c r="E2" s="1427"/>
      <c r="F2" s="1427"/>
      <c r="G2" s="1427"/>
      <c r="H2" s="1427"/>
      <c r="I2" s="1427"/>
      <c r="J2" s="1427"/>
      <c r="K2" s="1427"/>
      <c r="L2" s="1427"/>
      <c r="N2" s="134"/>
      <c r="O2" s="134"/>
      <c r="P2" s="134"/>
      <c r="Q2" s="134"/>
      <c r="R2" s="134"/>
      <c r="S2" s="134"/>
      <c r="T2" s="134"/>
    </row>
    <row r="3" spans="2:20" s="35" customFormat="1" ht="84.75" customHeight="1">
      <c r="B3" s="134"/>
      <c r="C3" s="655" t="s">
        <v>1516</v>
      </c>
      <c r="D3" s="634"/>
      <c r="E3" s="634"/>
      <c r="F3" s="634"/>
      <c r="G3" s="634"/>
      <c r="H3" s="634"/>
      <c r="I3" s="634"/>
      <c r="J3" s="634"/>
      <c r="K3" s="634"/>
      <c r="L3" s="634"/>
      <c r="N3" s="134"/>
      <c r="O3" s="134"/>
      <c r="P3" s="134"/>
      <c r="Q3" s="134"/>
      <c r="R3" s="134"/>
      <c r="S3" s="134"/>
      <c r="T3" s="134"/>
    </row>
    <row r="4" spans="2:20" s="35" customFormat="1" ht="26.25" customHeight="1">
      <c r="B4" s="134">
        <v>4.0999999999999996</v>
      </c>
      <c r="C4" s="1442" t="s">
        <v>70</v>
      </c>
      <c r="D4" s="1442"/>
      <c r="E4" s="1442"/>
      <c r="F4" s="1442"/>
      <c r="G4" s="1442"/>
      <c r="H4" s="1442"/>
      <c r="I4" s="1442"/>
      <c r="J4" s="1442"/>
      <c r="K4" s="1442"/>
      <c r="L4" s="1442"/>
      <c r="N4" s="134"/>
      <c r="O4" s="134"/>
      <c r="P4" s="134"/>
      <c r="Q4" s="134"/>
      <c r="R4" s="134"/>
      <c r="S4" s="134"/>
      <c r="T4" s="134"/>
    </row>
    <row r="5" spans="2:20" s="35" customFormat="1" ht="105.75" customHeight="1">
      <c r="B5" s="134"/>
      <c r="C5" s="1443" t="s">
        <v>1517</v>
      </c>
      <c r="D5" s="1444"/>
      <c r="E5" s="1445"/>
      <c r="F5" s="1446" t="s">
        <v>71</v>
      </c>
      <c r="G5" s="1447"/>
      <c r="H5" s="1447"/>
      <c r="I5" s="1448"/>
      <c r="J5" s="1449" t="s">
        <v>72</v>
      </c>
      <c r="K5" s="1450"/>
      <c r="L5" s="1450"/>
      <c r="N5" s="134"/>
      <c r="O5" s="134"/>
      <c r="P5" s="134"/>
      <c r="Q5" s="134"/>
      <c r="R5" s="134"/>
      <c r="S5" s="134"/>
      <c r="T5" s="134"/>
    </row>
    <row r="6" spans="2:20" s="35" customFormat="1" ht="35.1" customHeight="1">
      <c r="B6" s="412" t="s">
        <v>1</v>
      </c>
      <c r="C6" s="1440" t="s">
        <v>325</v>
      </c>
      <c r="D6" s="1440"/>
      <c r="E6" s="1441"/>
      <c r="F6" s="1433">
        <v>0</v>
      </c>
      <c r="G6" s="1434"/>
      <c r="H6" s="1434"/>
      <c r="I6" s="1435"/>
      <c r="J6" s="1436" t="e">
        <f>F6/F13</f>
        <v>#DIV/0!</v>
      </c>
      <c r="K6" s="1437"/>
      <c r="L6" s="1437"/>
      <c r="N6" s="134"/>
      <c r="O6" s="134"/>
      <c r="P6" s="134"/>
      <c r="Q6" s="134"/>
      <c r="R6" s="134"/>
      <c r="S6" s="134"/>
      <c r="T6" s="134"/>
    </row>
    <row r="7" spans="2:20" s="35" customFormat="1" ht="35.1" customHeight="1">
      <c r="B7" s="412" t="s">
        <v>2</v>
      </c>
      <c r="C7" s="1438"/>
      <c r="D7" s="1438"/>
      <c r="E7" s="1439"/>
      <c r="F7" s="1433">
        <v>0</v>
      </c>
      <c r="G7" s="1434"/>
      <c r="H7" s="1434"/>
      <c r="I7" s="1435"/>
      <c r="J7" s="1436" t="e">
        <f>F7/F13</f>
        <v>#DIV/0!</v>
      </c>
      <c r="K7" s="1437"/>
      <c r="L7" s="1437"/>
      <c r="N7" s="134"/>
      <c r="O7" s="134"/>
      <c r="P7" s="134"/>
      <c r="Q7" s="134"/>
      <c r="R7" s="134"/>
      <c r="S7" s="134"/>
      <c r="T7" s="134"/>
    </row>
    <row r="8" spans="2:20" s="35" customFormat="1" ht="35.1" customHeight="1">
      <c r="B8" s="412" t="s">
        <v>3</v>
      </c>
      <c r="C8" s="1438"/>
      <c r="D8" s="1438"/>
      <c r="E8" s="1439"/>
      <c r="F8" s="1433">
        <v>0</v>
      </c>
      <c r="G8" s="1434"/>
      <c r="H8" s="1434"/>
      <c r="I8" s="1435"/>
      <c r="J8" s="1436" t="e">
        <f>F8/F13</f>
        <v>#DIV/0!</v>
      </c>
      <c r="K8" s="1437"/>
      <c r="L8" s="1437"/>
      <c r="N8" s="134"/>
      <c r="O8" s="134"/>
      <c r="P8" s="134"/>
      <c r="Q8" s="134"/>
      <c r="R8" s="134"/>
      <c r="S8" s="134"/>
      <c r="T8" s="134"/>
    </row>
    <row r="9" spans="2:20" s="35" customFormat="1" ht="35.1" customHeight="1">
      <c r="B9" s="412" t="s">
        <v>141</v>
      </c>
      <c r="C9" s="1438"/>
      <c r="D9" s="1438"/>
      <c r="E9" s="1439"/>
      <c r="F9" s="1433">
        <v>0</v>
      </c>
      <c r="G9" s="1434"/>
      <c r="H9" s="1434"/>
      <c r="I9" s="1435"/>
      <c r="J9" s="1436" t="e">
        <f>F9/F13</f>
        <v>#DIV/0!</v>
      </c>
      <c r="K9" s="1437"/>
      <c r="L9" s="1437"/>
      <c r="N9" s="134"/>
      <c r="O9" s="134"/>
      <c r="P9" s="134"/>
      <c r="Q9" s="134"/>
      <c r="R9" s="134"/>
      <c r="S9" s="134"/>
      <c r="T9" s="134"/>
    </row>
    <row r="10" spans="2:20" s="35" customFormat="1" ht="35.1" customHeight="1">
      <c r="B10" s="412" t="s">
        <v>142</v>
      </c>
      <c r="C10" s="1438"/>
      <c r="D10" s="1438"/>
      <c r="E10" s="1439"/>
      <c r="F10" s="1433">
        <v>0</v>
      </c>
      <c r="G10" s="1434"/>
      <c r="H10" s="1434"/>
      <c r="I10" s="1435"/>
      <c r="J10" s="1436" t="e">
        <f>F10/F13</f>
        <v>#DIV/0!</v>
      </c>
      <c r="K10" s="1437"/>
      <c r="L10" s="1437"/>
      <c r="N10" s="134"/>
      <c r="O10" s="134"/>
      <c r="P10" s="134"/>
      <c r="Q10" s="134"/>
      <c r="R10" s="134"/>
      <c r="S10" s="134"/>
      <c r="T10" s="134"/>
    </row>
    <row r="11" spans="2:20" s="35" customFormat="1" ht="35.1" customHeight="1">
      <c r="B11" s="412" t="s">
        <v>143</v>
      </c>
      <c r="C11" s="1438"/>
      <c r="D11" s="1438"/>
      <c r="E11" s="1439"/>
      <c r="F11" s="1433">
        <v>0</v>
      </c>
      <c r="G11" s="1434"/>
      <c r="H11" s="1434"/>
      <c r="I11" s="1435"/>
      <c r="J11" s="1436" t="e">
        <f>F11/F13</f>
        <v>#DIV/0!</v>
      </c>
      <c r="K11" s="1437"/>
      <c r="L11" s="1437"/>
      <c r="N11" s="134"/>
      <c r="O11" s="134"/>
      <c r="P11" s="134"/>
      <c r="Q11" s="134"/>
      <c r="R11" s="134"/>
      <c r="S11" s="134"/>
      <c r="T11" s="134"/>
    </row>
    <row r="12" spans="2:20" s="35" customFormat="1" ht="35.1" customHeight="1" thickBot="1">
      <c r="B12" s="412" t="s">
        <v>144</v>
      </c>
      <c r="C12" s="1431"/>
      <c r="D12" s="1431"/>
      <c r="E12" s="1432"/>
      <c r="F12" s="1433">
        <v>0</v>
      </c>
      <c r="G12" s="1434"/>
      <c r="H12" s="1434"/>
      <c r="I12" s="1435"/>
      <c r="J12" s="1436" t="e">
        <f>F12/F13</f>
        <v>#DIV/0!</v>
      </c>
      <c r="K12" s="1437"/>
      <c r="L12" s="1437"/>
      <c r="N12" s="134"/>
      <c r="O12" s="134"/>
      <c r="P12" s="134"/>
      <c r="Q12" s="134"/>
      <c r="R12" s="134"/>
      <c r="S12" s="134"/>
      <c r="T12" s="134"/>
    </row>
    <row r="13" spans="2:20" s="35" customFormat="1" ht="28.5" customHeight="1" thickTop="1">
      <c r="B13" s="409"/>
      <c r="C13" s="1429" t="s">
        <v>1179</v>
      </c>
      <c r="D13" s="1429"/>
      <c r="E13" s="1430"/>
      <c r="F13" s="1415">
        <f>SUM(F6:I12)</f>
        <v>0</v>
      </c>
      <c r="G13" s="1416"/>
      <c r="H13" s="1416"/>
      <c r="I13" s="1417"/>
      <c r="J13" s="1421" t="e">
        <f>SUM(J6:L12)</f>
        <v>#DIV/0!</v>
      </c>
      <c r="K13" s="1422"/>
      <c r="L13" s="1422"/>
      <c r="N13" s="134"/>
      <c r="O13" s="134"/>
      <c r="P13" s="134"/>
      <c r="Q13" s="134"/>
      <c r="R13" s="134"/>
      <c r="S13" s="134"/>
      <c r="T13" s="134"/>
    </row>
    <row r="14" spans="2:20" s="35" customFormat="1" ht="32.25" customHeight="1">
      <c r="B14" s="1425" t="s">
        <v>1580</v>
      </c>
      <c r="C14" s="1425"/>
      <c r="D14" s="1425"/>
      <c r="E14" s="1426"/>
      <c r="F14" s="1418"/>
      <c r="G14" s="1419"/>
      <c r="H14" s="1419"/>
      <c r="I14" s="1420"/>
      <c r="J14" s="1423"/>
      <c r="K14" s="1424"/>
      <c r="L14" s="1424"/>
      <c r="N14" s="134"/>
      <c r="O14" s="134"/>
      <c r="P14" s="134"/>
      <c r="Q14" s="134"/>
      <c r="R14" s="134"/>
      <c r="S14" s="134"/>
      <c r="T14" s="134"/>
    </row>
    <row r="15" spans="2:20" s="35" customFormat="1" ht="23.25" customHeight="1">
      <c r="B15" s="410">
        <v>5</v>
      </c>
      <c r="C15" s="1427" t="s">
        <v>1688</v>
      </c>
      <c r="D15" s="1428"/>
      <c r="E15" s="1428"/>
      <c r="F15" s="1428"/>
      <c r="G15" s="1428"/>
      <c r="H15" s="1428"/>
      <c r="I15" s="1428"/>
      <c r="J15" s="1428"/>
      <c r="K15" s="1428"/>
      <c r="L15" s="1428"/>
      <c r="N15" s="134"/>
      <c r="O15" s="134"/>
      <c r="P15" s="134"/>
      <c r="Q15" s="134"/>
      <c r="R15" s="134"/>
      <c r="S15" s="134"/>
      <c r="T15" s="134"/>
    </row>
    <row r="16" spans="2:20" s="35" customFormat="1" ht="33.75" customHeight="1">
      <c r="B16" s="406"/>
      <c r="C16" s="1394" t="s">
        <v>1681</v>
      </c>
      <c r="D16" s="1394"/>
      <c r="E16" s="1394"/>
      <c r="F16" s="1394"/>
      <c r="G16" s="1394"/>
      <c r="H16" s="1394"/>
      <c r="I16" s="1394"/>
      <c r="J16" s="1394"/>
      <c r="K16" s="1394"/>
      <c r="L16" s="1394"/>
      <c r="N16" s="134"/>
      <c r="O16" s="134"/>
      <c r="P16" s="134"/>
      <c r="Q16" s="134"/>
      <c r="R16" s="134"/>
      <c r="S16" s="134"/>
      <c r="T16" s="134"/>
    </row>
    <row r="17" spans="2:20" ht="44.25" customHeight="1">
      <c r="B17" s="5"/>
      <c r="C17" s="1406" t="s">
        <v>1682</v>
      </c>
      <c r="D17" s="1408" t="s">
        <v>120</v>
      </c>
      <c r="E17" s="1410" t="s">
        <v>73</v>
      </c>
      <c r="F17" s="1411" t="s">
        <v>1683</v>
      </c>
      <c r="G17" s="1412"/>
      <c r="H17" s="1412"/>
      <c r="I17" s="1412"/>
      <c r="J17" s="1412"/>
      <c r="K17" s="1412"/>
      <c r="L17" s="1412"/>
      <c r="M17" s="1"/>
      <c r="N17" s="4"/>
      <c r="O17" s="4"/>
      <c r="P17" s="4"/>
      <c r="Q17" s="4"/>
      <c r="R17" s="4"/>
      <c r="S17" s="4"/>
      <c r="T17" s="4"/>
    </row>
    <row r="18" spans="2:20" ht="31.5" customHeight="1">
      <c r="B18" s="5"/>
      <c r="C18" s="1407"/>
      <c r="D18" s="1409"/>
      <c r="E18" s="1358"/>
      <c r="F18" s="1413"/>
      <c r="G18" s="1414"/>
      <c r="H18" s="1414"/>
      <c r="I18" s="1414"/>
      <c r="J18" s="1414"/>
      <c r="K18" s="1414"/>
      <c r="L18" s="1414"/>
      <c r="M18" s="1"/>
      <c r="N18" s="4"/>
      <c r="O18" s="4"/>
      <c r="P18" s="4"/>
      <c r="Q18" s="4"/>
      <c r="R18" s="4"/>
      <c r="S18" s="4"/>
      <c r="T18" s="4"/>
    </row>
    <row r="19" spans="2:20" ht="17.100000000000001" customHeight="1">
      <c r="B19" s="1395" t="s">
        <v>1</v>
      </c>
      <c r="C19" s="1396"/>
      <c r="D19" s="1399"/>
      <c r="E19" s="1399"/>
      <c r="F19" s="563"/>
      <c r="G19" s="564"/>
      <c r="H19" s="564"/>
      <c r="I19" s="564"/>
      <c r="J19" s="564"/>
      <c r="K19" s="564"/>
      <c r="L19" s="564"/>
      <c r="M19" s="1"/>
      <c r="N19" s="4"/>
      <c r="O19" s="4"/>
      <c r="P19" s="4"/>
      <c r="Q19" s="4"/>
      <c r="R19" s="4"/>
      <c r="S19" s="4"/>
      <c r="T19" s="4"/>
    </row>
    <row r="20" spans="2:20" ht="17.100000000000001" customHeight="1">
      <c r="B20" s="1395"/>
      <c r="C20" s="1397"/>
      <c r="D20" s="1400"/>
      <c r="E20" s="1400"/>
      <c r="F20" s="565"/>
      <c r="G20" s="566"/>
      <c r="H20" s="566"/>
      <c r="I20" s="566"/>
      <c r="J20" s="566"/>
      <c r="K20" s="566"/>
      <c r="L20" s="566"/>
      <c r="M20" s="1"/>
      <c r="N20" s="4"/>
      <c r="O20" s="4"/>
      <c r="P20" s="4"/>
      <c r="Q20" s="4"/>
      <c r="R20" s="4"/>
      <c r="S20" s="4"/>
      <c r="T20" s="4"/>
    </row>
    <row r="21" spans="2:20" ht="17.100000000000001" customHeight="1">
      <c r="B21" s="1395"/>
      <c r="C21" s="1398"/>
      <c r="D21" s="1401"/>
      <c r="E21" s="1401"/>
      <c r="F21" s="567"/>
      <c r="G21" s="568"/>
      <c r="H21" s="568"/>
      <c r="I21" s="568"/>
      <c r="J21" s="568"/>
      <c r="K21" s="568"/>
      <c r="L21" s="568"/>
      <c r="M21" s="1"/>
      <c r="N21" s="4"/>
      <c r="O21" s="4"/>
      <c r="P21" s="4"/>
      <c r="Q21" s="4"/>
      <c r="R21" s="4"/>
      <c r="S21" s="4"/>
      <c r="T21" s="4"/>
    </row>
    <row r="22" spans="2:20" ht="17.100000000000001" customHeight="1">
      <c r="B22" s="1395" t="s">
        <v>2</v>
      </c>
      <c r="C22" s="1396"/>
      <c r="D22" s="1399"/>
      <c r="E22" s="1399"/>
      <c r="F22" s="563"/>
      <c r="G22" s="564"/>
      <c r="H22" s="564"/>
      <c r="I22" s="564"/>
      <c r="J22" s="564"/>
      <c r="K22" s="564"/>
      <c r="L22" s="564"/>
      <c r="M22" s="1"/>
      <c r="N22" s="4"/>
      <c r="O22" s="4"/>
      <c r="P22" s="4"/>
      <c r="Q22" s="4"/>
      <c r="R22" s="4"/>
      <c r="S22" s="4"/>
      <c r="T22" s="4"/>
    </row>
    <row r="23" spans="2:20" ht="17.100000000000001" customHeight="1">
      <c r="B23" s="1395"/>
      <c r="C23" s="1397"/>
      <c r="D23" s="1400"/>
      <c r="E23" s="1400"/>
      <c r="F23" s="565"/>
      <c r="G23" s="566"/>
      <c r="H23" s="566"/>
      <c r="I23" s="566"/>
      <c r="J23" s="566"/>
      <c r="K23" s="566"/>
      <c r="L23" s="566"/>
      <c r="M23" s="1"/>
      <c r="N23" s="4"/>
      <c r="O23" s="4"/>
      <c r="P23" s="4"/>
      <c r="Q23" s="4"/>
      <c r="R23" s="4"/>
      <c r="S23" s="4"/>
      <c r="T23" s="4"/>
    </row>
    <row r="24" spans="2:20" ht="17.100000000000001" customHeight="1">
      <c r="B24" s="1395"/>
      <c r="C24" s="1398"/>
      <c r="D24" s="1401"/>
      <c r="E24" s="1401"/>
      <c r="F24" s="567"/>
      <c r="G24" s="568"/>
      <c r="H24" s="568"/>
      <c r="I24" s="568"/>
      <c r="J24" s="568"/>
      <c r="K24" s="568"/>
      <c r="L24" s="568"/>
      <c r="M24" s="1"/>
      <c r="N24" s="4"/>
      <c r="O24" s="4"/>
      <c r="P24" s="4"/>
      <c r="Q24" s="4"/>
      <c r="R24" s="4"/>
      <c r="S24" s="4"/>
      <c r="T24" s="4"/>
    </row>
    <row r="25" spans="2:20" ht="17.100000000000001" customHeight="1">
      <c r="B25" s="1395" t="s">
        <v>3</v>
      </c>
      <c r="C25" s="1396"/>
      <c r="D25" s="1399"/>
      <c r="E25" s="1399"/>
      <c r="F25" s="563"/>
      <c r="G25" s="564"/>
      <c r="H25" s="564"/>
      <c r="I25" s="564"/>
      <c r="J25" s="564"/>
      <c r="K25" s="564"/>
      <c r="L25" s="564"/>
      <c r="M25" s="1"/>
      <c r="N25" s="4"/>
      <c r="O25" s="4"/>
      <c r="P25" s="4"/>
      <c r="Q25" s="4"/>
      <c r="R25" s="4"/>
      <c r="S25" s="4"/>
      <c r="T25" s="4"/>
    </row>
    <row r="26" spans="2:20" ht="17.100000000000001" customHeight="1">
      <c r="B26" s="1395"/>
      <c r="C26" s="1397"/>
      <c r="D26" s="1400"/>
      <c r="E26" s="1400"/>
      <c r="F26" s="565"/>
      <c r="G26" s="566"/>
      <c r="H26" s="566"/>
      <c r="I26" s="566"/>
      <c r="J26" s="566"/>
      <c r="K26" s="566"/>
      <c r="L26" s="566"/>
      <c r="M26" s="1"/>
      <c r="N26" s="4"/>
      <c r="O26" s="4"/>
      <c r="P26" s="4"/>
      <c r="Q26" s="4"/>
      <c r="R26" s="4"/>
      <c r="S26" s="4"/>
      <c r="T26" s="4"/>
    </row>
    <row r="27" spans="2:20" ht="17.100000000000001" customHeight="1">
      <c r="B27" s="1395"/>
      <c r="C27" s="1398"/>
      <c r="D27" s="1401"/>
      <c r="E27" s="1401"/>
      <c r="F27" s="567"/>
      <c r="G27" s="568"/>
      <c r="H27" s="568"/>
      <c r="I27" s="568"/>
      <c r="J27" s="568"/>
      <c r="K27" s="568"/>
      <c r="L27" s="568"/>
      <c r="M27" s="1"/>
      <c r="N27" s="4"/>
      <c r="O27" s="4"/>
      <c r="P27" s="4"/>
      <c r="Q27" s="4"/>
      <c r="R27" s="4"/>
      <c r="S27" s="4"/>
      <c r="T27" s="4"/>
    </row>
    <row r="28" spans="2:20" ht="17.100000000000001" customHeight="1">
      <c r="B28" s="1395" t="s">
        <v>141</v>
      </c>
      <c r="C28" s="1396"/>
      <c r="D28" s="1399"/>
      <c r="E28" s="1399"/>
      <c r="F28" s="563"/>
      <c r="G28" s="564"/>
      <c r="H28" s="564"/>
      <c r="I28" s="564"/>
      <c r="J28" s="564"/>
      <c r="K28" s="564"/>
      <c r="L28" s="564"/>
      <c r="M28" s="1"/>
      <c r="N28" s="4"/>
      <c r="O28" s="4"/>
      <c r="P28" s="4"/>
      <c r="Q28" s="4"/>
      <c r="R28" s="4"/>
      <c r="S28" s="4"/>
      <c r="T28" s="4"/>
    </row>
    <row r="29" spans="2:20" ht="17.100000000000001" customHeight="1">
      <c r="B29" s="1395"/>
      <c r="C29" s="1397"/>
      <c r="D29" s="1400"/>
      <c r="E29" s="1400"/>
      <c r="F29" s="565"/>
      <c r="G29" s="566"/>
      <c r="H29" s="566"/>
      <c r="I29" s="566"/>
      <c r="J29" s="566"/>
      <c r="K29" s="566"/>
      <c r="L29" s="566"/>
      <c r="M29" s="1"/>
      <c r="N29" s="4"/>
      <c r="O29" s="4"/>
      <c r="P29" s="4"/>
      <c r="Q29" s="4"/>
      <c r="R29" s="4"/>
      <c r="S29" s="4"/>
      <c r="T29" s="4"/>
    </row>
    <row r="30" spans="2:20" ht="17.100000000000001" customHeight="1">
      <c r="B30" s="1395"/>
      <c r="C30" s="1398"/>
      <c r="D30" s="1401"/>
      <c r="E30" s="1401"/>
      <c r="F30" s="567"/>
      <c r="G30" s="568"/>
      <c r="H30" s="568"/>
      <c r="I30" s="568"/>
      <c r="J30" s="568"/>
      <c r="K30" s="568"/>
      <c r="L30" s="568"/>
      <c r="M30" s="1"/>
      <c r="N30" s="4"/>
      <c r="O30" s="4"/>
      <c r="P30" s="4"/>
      <c r="Q30" s="4"/>
      <c r="R30" s="4"/>
      <c r="S30" s="4"/>
      <c r="T30" s="4"/>
    </row>
    <row r="31" spans="2:20" ht="17.100000000000001" customHeight="1">
      <c r="B31" s="1402" t="s">
        <v>142</v>
      </c>
      <c r="C31" s="1396"/>
      <c r="D31" s="1399"/>
      <c r="E31" s="1399"/>
      <c r="F31" s="1388"/>
      <c r="G31" s="1389"/>
      <c r="H31" s="1389"/>
      <c r="I31" s="1389"/>
      <c r="J31" s="1389"/>
      <c r="K31" s="1389"/>
      <c r="L31" s="1389"/>
      <c r="M31" s="1"/>
      <c r="N31" s="4"/>
      <c r="O31" s="4"/>
      <c r="P31" s="4"/>
      <c r="Q31" s="4"/>
      <c r="R31" s="4"/>
      <c r="S31" s="4"/>
      <c r="T31" s="4"/>
    </row>
    <row r="32" spans="2:20" ht="17.100000000000001" customHeight="1">
      <c r="B32" s="1402"/>
      <c r="C32" s="1397"/>
      <c r="D32" s="1400"/>
      <c r="E32" s="1400"/>
      <c r="F32" s="1390"/>
      <c r="G32" s="1391"/>
      <c r="H32" s="1391"/>
      <c r="I32" s="1391"/>
      <c r="J32" s="1391"/>
      <c r="K32" s="1391"/>
      <c r="L32" s="1391"/>
      <c r="M32" s="1"/>
      <c r="N32" s="4"/>
      <c r="O32" s="4"/>
      <c r="P32" s="4"/>
      <c r="Q32" s="4"/>
      <c r="R32" s="4"/>
      <c r="S32" s="4"/>
      <c r="T32" s="4"/>
    </row>
    <row r="33" spans="2:20" ht="17.100000000000001" customHeight="1">
      <c r="B33" s="1403"/>
      <c r="C33" s="1404"/>
      <c r="D33" s="1405"/>
      <c r="E33" s="1405"/>
      <c r="F33" s="1392"/>
      <c r="G33" s="1393"/>
      <c r="H33" s="1393"/>
      <c r="I33" s="1393"/>
      <c r="J33" s="1393"/>
      <c r="K33" s="1393"/>
      <c r="L33" s="1393"/>
      <c r="M33" s="1"/>
      <c r="N33" s="4"/>
      <c r="O33" s="4"/>
      <c r="P33" s="4"/>
      <c r="Q33" s="4"/>
      <c r="R33" s="4"/>
      <c r="S33" s="4"/>
      <c r="T33" s="4"/>
    </row>
    <row r="34" spans="2:20" ht="19.5" customHeight="1">
      <c r="B34" s="116"/>
      <c r="C34" s="117"/>
      <c r="D34" s="117"/>
      <c r="E34" s="117"/>
      <c r="F34" s="117"/>
      <c r="G34" s="118"/>
      <c r="H34" s="118"/>
      <c r="I34" s="118"/>
      <c r="J34" s="118"/>
      <c r="K34" s="118"/>
      <c r="L34" s="118"/>
      <c r="M34" s="1"/>
      <c r="N34" s="4"/>
      <c r="O34" s="4"/>
      <c r="P34" s="4"/>
      <c r="Q34" s="4"/>
      <c r="R34" s="4"/>
      <c r="S34" s="4"/>
      <c r="T34" s="4"/>
    </row>
    <row r="35" spans="2:20" ht="15.75" customHeight="1">
      <c r="B35" s="646" t="s">
        <v>1661</v>
      </c>
      <c r="C35" s="646"/>
      <c r="D35" s="646"/>
      <c r="E35" s="646"/>
      <c r="F35" s="646"/>
      <c r="G35" s="646"/>
      <c r="H35" s="646"/>
      <c r="I35" s="646"/>
      <c r="J35" s="646"/>
      <c r="K35" s="646"/>
      <c r="L35" s="646"/>
      <c r="M35" s="1"/>
      <c r="N35" s="4"/>
      <c r="O35" s="4"/>
      <c r="P35" s="4"/>
      <c r="Q35" s="4"/>
      <c r="R35" s="4"/>
      <c r="S35" s="4"/>
      <c r="T35" s="4"/>
    </row>
    <row r="36" spans="2:20">
      <c r="B36" s="74"/>
      <c r="C36" s="4"/>
      <c r="D36" s="4"/>
      <c r="E36" s="4"/>
      <c r="F36" s="4"/>
      <c r="G36" s="4"/>
      <c r="H36" s="4"/>
      <c r="I36" s="4"/>
      <c r="J36" s="4"/>
      <c r="K36" s="4"/>
      <c r="L36" s="4"/>
      <c r="N36" s="4"/>
      <c r="O36" s="4"/>
      <c r="P36" s="4"/>
      <c r="Q36" s="4"/>
      <c r="R36" s="4"/>
      <c r="S36" s="4"/>
      <c r="T36" s="4"/>
    </row>
    <row r="37" spans="2:20">
      <c r="B37" s="74"/>
      <c r="C37" s="4"/>
      <c r="D37" s="4"/>
      <c r="E37" s="4"/>
      <c r="F37" s="4"/>
      <c r="G37" s="4"/>
      <c r="H37" s="4"/>
      <c r="I37" s="4"/>
      <c r="J37" s="4"/>
      <c r="K37" s="4"/>
      <c r="L37" s="4"/>
      <c r="N37" s="4"/>
      <c r="O37" s="4"/>
      <c r="P37" s="4"/>
      <c r="Q37" s="4"/>
      <c r="R37" s="4"/>
      <c r="S37" s="4"/>
      <c r="T37" s="4"/>
    </row>
    <row r="38" spans="2:20">
      <c r="B38" s="74"/>
      <c r="C38" s="4"/>
      <c r="D38" s="4"/>
      <c r="E38" s="4"/>
      <c r="F38" s="4"/>
      <c r="G38" s="4"/>
      <c r="H38" s="4"/>
      <c r="I38" s="4"/>
      <c r="J38" s="4"/>
      <c r="K38" s="4"/>
      <c r="L38" s="4"/>
      <c r="N38" s="4"/>
      <c r="O38" s="4"/>
      <c r="P38" s="4"/>
      <c r="Q38" s="4"/>
      <c r="R38" s="4"/>
      <c r="S38" s="4"/>
      <c r="T38" s="4"/>
    </row>
    <row r="39" spans="2:20">
      <c r="B39" s="74"/>
      <c r="C39" s="4"/>
      <c r="D39" s="4"/>
      <c r="E39" s="4"/>
      <c r="F39" s="4"/>
      <c r="G39" s="4"/>
      <c r="H39" s="4"/>
      <c r="I39" s="4"/>
      <c r="J39" s="4"/>
      <c r="K39" s="4"/>
      <c r="L39" s="4"/>
      <c r="N39" s="4"/>
      <c r="O39" s="4"/>
      <c r="P39" s="4"/>
      <c r="Q39" s="4"/>
      <c r="R39" s="4"/>
      <c r="S39" s="4"/>
      <c r="T39" s="4"/>
    </row>
    <row r="40" spans="2:20">
      <c r="B40" s="74"/>
      <c r="C40" s="4"/>
      <c r="D40" s="4"/>
      <c r="E40" s="4"/>
      <c r="F40" s="4"/>
      <c r="G40" s="4"/>
      <c r="H40" s="4"/>
      <c r="I40" s="4"/>
      <c r="J40" s="4"/>
      <c r="K40" s="4"/>
      <c r="L40" s="4"/>
      <c r="N40" s="4"/>
      <c r="O40" s="4"/>
      <c r="P40" s="4"/>
      <c r="Q40" s="4"/>
      <c r="R40" s="4"/>
      <c r="S40" s="4"/>
      <c r="T40" s="4"/>
    </row>
    <row r="41" spans="2:20">
      <c r="B41" s="74"/>
      <c r="C41" s="4"/>
      <c r="D41" s="4"/>
      <c r="E41" s="4"/>
      <c r="F41" s="4"/>
      <c r="G41" s="4"/>
      <c r="H41" s="4"/>
      <c r="I41" s="4"/>
      <c r="J41" s="4"/>
      <c r="K41" s="4"/>
      <c r="L41" s="4"/>
      <c r="N41" s="4"/>
      <c r="O41" s="4"/>
      <c r="P41" s="4"/>
      <c r="Q41" s="4"/>
      <c r="R41" s="4"/>
      <c r="S41" s="4"/>
      <c r="T41" s="4"/>
    </row>
    <row r="42" spans="2:20">
      <c r="B42" s="74"/>
      <c r="C42" s="4"/>
      <c r="D42" s="4"/>
      <c r="E42" s="4"/>
      <c r="F42" s="4"/>
      <c r="G42" s="4"/>
      <c r="H42" s="4"/>
      <c r="I42" s="4"/>
      <c r="J42" s="4"/>
      <c r="K42" s="4"/>
      <c r="L42" s="4"/>
      <c r="N42" s="4"/>
      <c r="O42" s="4"/>
      <c r="P42" s="4"/>
      <c r="Q42" s="4"/>
      <c r="R42" s="4"/>
      <c r="S42" s="4"/>
      <c r="T42" s="4"/>
    </row>
    <row r="43" spans="2:20">
      <c r="B43" s="74"/>
      <c r="C43" s="4"/>
      <c r="D43" s="4"/>
      <c r="E43" s="4"/>
      <c r="F43" s="4"/>
      <c r="G43" s="4"/>
      <c r="H43" s="4"/>
      <c r="I43" s="4"/>
      <c r="J43" s="4"/>
      <c r="K43" s="4"/>
      <c r="L43" s="4"/>
      <c r="N43" s="4"/>
      <c r="O43" s="4"/>
      <c r="P43" s="4"/>
      <c r="Q43" s="4"/>
      <c r="R43" s="4"/>
      <c r="S43" s="4"/>
      <c r="T43" s="4"/>
    </row>
    <row r="44" spans="2:20">
      <c r="B44" s="74"/>
      <c r="C44" s="4"/>
      <c r="D44" s="4"/>
      <c r="E44" s="4"/>
      <c r="F44" s="4"/>
      <c r="G44" s="4"/>
      <c r="H44" s="4"/>
      <c r="I44" s="4"/>
      <c r="J44" s="4"/>
      <c r="K44" s="4"/>
      <c r="L44" s="4"/>
      <c r="N44" s="4"/>
      <c r="O44" s="4"/>
      <c r="P44" s="4"/>
      <c r="Q44" s="4"/>
      <c r="R44" s="4"/>
      <c r="S44" s="4"/>
      <c r="T44" s="4"/>
    </row>
    <row r="45" spans="2:20">
      <c r="B45" s="74"/>
      <c r="C45" s="4"/>
      <c r="D45" s="4"/>
      <c r="E45" s="4"/>
      <c r="F45" s="4"/>
      <c r="G45" s="4"/>
      <c r="H45" s="4"/>
      <c r="I45" s="4"/>
      <c r="J45" s="4"/>
      <c r="K45" s="4"/>
      <c r="L45" s="4"/>
      <c r="N45" s="4"/>
      <c r="O45" s="4"/>
      <c r="P45" s="4"/>
      <c r="Q45" s="4"/>
      <c r="R45" s="4"/>
      <c r="S45" s="4"/>
      <c r="T45" s="4"/>
    </row>
    <row r="46" spans="2:20">
      <c r="B46" s="74"/>
      <c r="C46" s="4"/>
      <c r="D46" s="4"/>
      <c r="E46" s="4"/>
      <c r="F46" s="4"/>
      <c r="G46" s="4"/>
      <c r="H46" s="4"/>
      <c r="I46" s="4"/>
      <c r="J46" s="4"/>
      <c r="K46" s="4"/>
      <c r="L46" s="4"/>
      <c r="N46" s="4"/>
      <c r="O46" s="4"/>
      <c r="P46" s="4"/>
      <c r="Q46" s="4"/>
      <c r="R46" s="4"/>
      <c r="S46" s="4"/>
      <c r="T46" s="4"/>
    </row>
    <row r="47" spans="2:20">
      <c r="B47" s="74"/>
      <c r="C47" s="4"/>
      <c r="D47" s="4"/>
      <c r="E47" s="4"/>
      <c r="F47" s="4"/>
      <c r="G47" s="4"/>
      <c r="H47" s="4"/>
      <c r="I47" s="4"/>
      <c r="J47" s="4"/>
      <c r="K47" s="4"/>
      <c r="L47" s="4"/>
      <c r="N47" s="4"/>
      <c r="O47" s="4"/>
      <c r="P47" s="4"/>
      <c r="Q47" s="4"/>
      <c r="R47" s="4"/>
      <c r="S47" s="4"/>
      <c r="T47" s="4"/>
    </row>
    <row r="48" spans="2:20">
      <c r="B48" s="74"/>
      <c r="C48" s="4"/>
      <c r="D48" s="4"/>
      <c r="E48" s="4"/>
      <c r="F48" s="4"/>
      <c r="G48" s="4"/>
      <c r="H48" s="4"/>
      <c r="I48" s="4"/>
      <c r="J48" s="4"/>
      <c r="K48" s="4"/>
      <c r="L48" s="4"/>
      <c r="N48" s="4"/>
      <c r="O48" s="4"/>
      <c r="P48" s="4"/>
      <c r="Q48" s="4"/>
      <c r="R48" s="4"/>
      <c r="S48" s="4"/>
      <c r="T48" s="4"/>
    </row>
    <row r="49" spans="2:20">
      <c r="B49" s="74"/>
      <c r="C49" s="4"/>
      <c r="D49" s="4"/>
      <c r="E49" s="4"/>
      <c r="F49" s="4"/>
      <c r="G49" s="4"/>
      <c r="H49" s="4"/>
      <c r="I49" s="4"/>
      <c r="J49" s="4"/>
      <c r="K49" s="4"/>
      <c r="L49" s="4"/>
      <c r="N49" s="4"/>
      <c r="O49" s="4"/>
      <c r="P49" s="4"/>
      <c r="Q49" s="4"/>
      <c r="R49" s="4"/>
      <c r="S49" s="4"/>
      <c r="T49" s="4"/>
    </row>
    <row r="50" spans="2:20">
      <c r="B50" s="74"/>
      <c r="C50" s="4"/>
      <c r="D50" s="4"/>
      <c r="E50" s="4"/>
      <c r="F50" s="4"/>
      <c r="G50" s="4"/>
      <c r="H50" s="4"/>
      <c r="I50" s="4"/>
      <c r="J50" s="4"/>
      <c r="K50" s="4"/>
      <c r="L50" s="4"/>
      <c r="N50" s="4"/>
      <c r="O50" s="4"/>
      <c r="P50" s="4"/>
      <c r="Q50" s="4"/>
      <c r="R50" s="4"/>
      <c r="S50" s="4"/>
      <c r="T50" s="4"/>
    </row>
    <row r="51" spans="2:20">
      <c r="B51" s="74"/>
      <c r="C51" s="4"/>
      <c r="D51" s="4"/>
      <c r="E51" s="4"/>
      <c r="F51" s="4"/>
      <c r="G51" s="4"/>
      <c r="H51" s="4"/>
      <c r="I51" s="4"/>
      <c r="J51" s="4"/>
      <c r="K51" s="4"/>
      <c r="L51" s="4"/>
      <c r="N51" s="4"/>
      <c r="O51" s="4"/>
      <c r="P51" s="4"/>
      <c r="Q51" s="4"/>
      <c r="R51" s="4"/>
      <c r="S51" s="4"/>
      <c r="T51" s="4"/>
    </row>
    <row r="52" spans="2:20">
      <c r="B52" s="74"/>
      <c r="C52" s="4"/>
      <c r="D52" s="4"/>
      <c r="E52" s="4"/>
      <c r="F52" s="4"/>
      <c r="G52" s="4"/>
      <c r="H52" s="4"/>
      <c r="I52" s="4"/>
      <c r="J52" s="4"/>
      <c r="K52" s="4"/>
      <c r="L52" s="4"/>
      <c r="N52" s="4"/>
      <c r="O52" s="4"/>
      <c r="P52" s="4"/>
      <c r="Q52" s="4"/>
      <c r="R52" s="4"/>
      <c r="S52" s="4"/>
      <c r="T52" s="4"/>
    </row>
    <row r="53" spans="2:20">
      <c r="B53" s="74"/>
      <c r="C53" s="4"/>
      <c r="D53" s="4"/>
      <c r="E53" s="4"/>
      <c r="F53" s="4"/>
      <c r="G53" s="4"/>
      <c r="H53" s="4"/>
      <c r="I53" s="4"/>
      <c r="J53" s="4"/>
      <c r="K53" s="4"/>
      <c r="L53" s="4"/>
      <c r="N53" s="4"/>
      <c r="O53" s="4"/>
      <c r="P53" s="4"/>
      <c r="Q53" s="4"/>
      <c r="R53" s="4"/>
      <c r="S53" s="4"/>
      <c r="T53" s="4"/>
    </row>
    <row r="54" spans="2:20">
      <c r="B54" s="74"/>
      <c r="C54" s="4"/>
      <c r="D54" s="4"/>
      <c r="E54" s="4"/>
      <c r="F54" s="4"/>
      <c r="G54" s="4"/>
      <c r="H54" s="4"/>
      <c r="I54" s="4"/>
      <c r="J54" s="4"/>
      <c r="K54" s="4"/>
      <c r="L54" s="4"/>
      <c r="N54" s="4"/>
      <c r="O54" s="4"/>
      <c r="P54" s="4"/>
      <c r="Q54" s="4"/>
      <c r="R54" s="4"/>
      <c r="S54" s="4"/>
      <c r="T54" s="4"/>
    </row>
    <row r="55" spans="2:20">
      <c r="B55" s="74"/>
      <c r="C55" s="4"/>
      <c r="D55" s="4"/>
      <c r="E55" s="4"/>
      <c r="F55" s="4"/>
      <c r="G55" s="4"/>
      <c r="H55" s="4"/>
      <c r="I55" s="4"/>
      <c r="J55" s="4"/>
      <c r="K55" s="4"/>
      <c r="L55" s="4"/>
      <c r="N55" s="4"/>
      <c r="O55" s="4"/>
      <c r="P55" s="4"/>
      <c r="Q55" s="4"/>
      <c r="R55" s="4"/>
      <c r="S55" s="4"/>
      <c r="T55" s="4"/>
    </row>
    <row r="56" spans="2:20">
      <c r="B56" s="74"/>
      <c r="C56" s="4"/>
      <c r="D56" s="4"/>
      <c r="E56" s="4"/>
      <c r="F56" s="4"/>
      <c r="G56" s="4"/>
      <c r="H56" s="4"/>
      <c r="I56" s="4"/>
      <c r="J56" s="4"/>
      <c r="K56" s="4"/>
      <c r="L56" s="4"/>
      <c r="N56" s="4"/>
      <c r="O56" s="4"/>
      <c r="P56" s="4"/>
      <c r="Q56" s="4"/>
      <c r="R56" s="4"/>
      <c r="S56" s="4"/>
      <c r="T56" s="4"/>
    </row>
    <row r="57" spans="2:20">
      <c r="B57" s="74"/>
      <c r="C57" s="4"/>
      <c r="D57" s="4"/>
      <c r="E57" s="4"/>
      <c r="F57" s="4"/>
      <c r="G57" s="4"/>
      <c r="H57" s="4"/>
      <c r="I57" s="4"/>
      <c r="J57" s="4"/>
      <c r="K57" s="4"/>
      <c r="L57" s="4"/>
      <c r="N57" s="4"/>
      <c r="O57" s="4"/>
      <c r="P57" s="4"/>
      <c r="Q57" s="4"/>
      <c r="R57" s="4"/>
      <c r="S57" s="4"/>
      <c r="T57" s="4"/>
    </row>
    <row r="58" spans="2:20">
      <c r="B58" s="74"/>
      <c r="C58" s="4"/>
      <c r="D58" s="4"/>
      <c r="E58" s="4"/>
      <c r="F58" s="4"/>
      <c r="G58" s="4"/>
      <c r="H58" s="4"/>
      <c r="I58" s="4"/>
      <c r="J58" s="4"/>
      <c r="K58" s="4"/>
      <c r="L58" s="4"/>
      <c r="N58" s="4"/>
      <c r="O58" s="4"/>
      <c r="P58" s="4"/>
      <c r="Q58" s="4"/>
      <c r="R58" s="4"/>
      <c r="S58" s="4"/>
      <c r="T58" s="4"/>
    </row>
    <row r="59" spans="2:20">
      <c r="B59" s="74"/>
      <c r="C59" s="4"/>
      <c r="D59" s="4"/>
      <c r="E59" s="4"/>
      <c r="F59" s="4"/>
      <c r="G59" s="4"/>
      <c r="H59" s="4"/>
      <c r="I59" s="4"/>
      <c r="J59" s="4"/>
      <c r="K59" s="4"/>
      <c r="L59" s="4"/>
      <c r="N59" s="4"/>
      <c r="O59" s="4"/>
      <c r="P59" s="4"/>
      <c r="Q59" s="4"/>
      <c r="R59" s="4"/>
      <c r="S59" s="4"/>
      <c r="T59" s="4"/>
    </row>
    <row r="60" spans="2:20">
      <c r="B60" s="74"/>
      <c r="C60" s="4"/>
      <c r="D60" s="4"/>
      <c r="E60" s="4"/>
      <c r="F60" s="4"/>
      <c r="G60" s="4"/>
      <c r="H60" s="4"/>
      <c r="I60" s="4"/>
      <c r="J60" s="4"/>
      <c r="K60" s="4"/>
      <c r="L60" s="4"/>
      <c r="N60" s="4"/>
      <c r="O60" s="4"/>
      <c r="P60" s="4"/>
      <c r="Q60" s="4"/>
      <c r="R60" s="4"/>
      <c r="S60" s="4"/>
      <c r="T60" s="4"/>
    </row>
    <row r="61" spans="2:20">
      <c r="B61" s="74"/>
      <c r="C61" s="4"/>
      <c r="D61" s="4"/>
      <c r="E61" s="4"/>
      <c r="F61" s="4"/>
      <c r="G61" s="4"/>
      <c r="H61" s="4"/>
      <c r="I61" s="4"/>
      <c r="J61" s="4"/>
      <c r="K61" s="4"/>
      <c r="L61" s="4"/>
      <c r="N61" s="4"/>
      <c r="O61" s="4"/>
      <c r="P61" s="4"/>
      <c r="Q61" s="4"/>
      <c r="R61" s="4"/>
      <c r="S61" s="4"/>
      <c r="T61" s="4"/>
    </row>
    <row r="62" spans="2:20">
      <c r="B62" s="74"/>
      <c r="C62" s="4"/>
      <c r="D62" s="4"/>
      <c r="E62" s="4"/>
      <c r="F62" s="4"/>
      <c r="G62" s="4"/>
      <c r="H62" s="4"/>
      <c r="I62" s="4"/>
      <c r="J62" s="4"/>
      <c r="K62" s="4"/>
      <c r="L62" s="4"/>
      <c r="N62" s="4"/>
      <c r="O62" s="4"/>
      <c r="P62" s="4"/>
      <c r="Q62" s="4"/>
      <c r="R62" s="4"/>
      <c r="S62" s="4"/>
      <c r="T62" s="4"/>
    </row>
    <row r="63" spans="2:20">
      <c r="B63" s="74"/>
      <c r="C63" s="4"/>
      <c r="D63" s="4"/>
      <c r="E63" s="4"/>
      <c r="F63" s="4"/>
      <c r="G63" s="4"/>
      <c r="H63" s="4"/>
      <c r="I63" s="4"/>
      <c r="J63" s="4"/>
      <c r="K63" s="4"/>
      <c r="L63" s="4"/>
      <c r="N63" s="4"/>
      <c r="O63" s="4"/>
      <c r="P63" s="4"/>
      <c r="Q63" s="4"/>
      <c r="R63" s="4"/>
      <c r="S63" s="4"/>
      <c r="T63" s="4"/>
    </row>
    <row r="64" spans="2:20">
      <c r="B64" s="74"/>
      <c r="C64" s="4"/>
      <c r="D64" s="4"/>
      <c r="E64" s="4"/>
      <c r="F64" s="4"/>
      <c r="G64" s="4"/>
      <c r="H64" s="4"/>
      <c r="I64" s="4"/>
      <c r="J64" s="4"/>
      <c r="K64" s="4"/>
      <c r="L64" s="4"/>
      <c r="N64" s="4"/>
      <c r="O64" s="4"/>
      <c r="P64" s="4"/>
      <c r="Q64" s="4"/>
      <c r="R64" s="4"/>
      <c r="S64" s="4"/>
      <c r="T64" s="4"/>
    </row>
    <row r="65" spans="2:20">
      <c r="B65" s="74"/>
      <c r="C65" s="4"/>
      <c r="D65" s="4"/>
      <c r="E65" s="4"/>
      <c r="F65" s="4"/>
      <c r="G65" s="4"/>
      <c r="H65" s="4"/>
      <c r="I65" s="4"/>
      <c r="J65" s="4"/>
      <c r="K65" s="4"/>
      <c r="L65" s="4"/>
      <c r="N65" s="4"/>
      <c r="O65" s="4"/>
      <c r="P65" s="4"/>
      <c r="Q65" s="4"/>
      <c r="R65" s="4"/>
      <c r="S65" s="4"/>
      <c r="T65" s="4"/>
    </row>
    <row r="66" spans="2:20">
      <c r="B66" s="74"/>
      <c r="C66" s="4"/>
      <c r="D66" s="4"/>
      <c r="E66" s="4"/>
      <c r="F66" s="4"/>
      <c r="G66" s="4"/>
      <c r="H66" s="4"/>
      <c r="I66" s="4"/>
      <c r="J66" s="4"/>
      <c r="K66" s="4"/>
      <c r="L66" s="4"/>
      <c r="N66" s="4"/>
      <c r="O66" s="4"/>
      <c r="P66" s="4"/>
      <c r="Q66" s="4"/>
      <c r="R66" s="4"/>
      <c r="S66" s="4"/>
      <c r="T66" s="4"/>
    </row>
    <row r="67" spans="2:20">
      <c r="B67" s="74"/>
      <c r="C67" s="4"/>
      <c r="D67" s="4"/>
      <c r="E67" s="4"/>
      <c r="F67" s="4"/>
      <c r="G67" s="4"/>
      <c r="H67" s="4"/>
      <c r="I67" s="4"/>
      <c r="J67" s="4"/>
      <c r="K67" s="4"/>
      <c r="L67" s="4"/>
      <c r="N67" s="4"/>
      <c r="O67" s="4"/>
      <c r="P67" s="4"/>
      <c r="Q67" s="4"/>
      <c r="R67" s="4"/>
      <c r="S67" s="4"/>
      <c r="T67" s="4"/>
    </row>
    <row r="68" spans="2:20">
      <c r="B68" s="74"/>
      <c r="C68" s="4"/>
      <c r="D68" s="4"/>
      <c r="E68" s="4"/>
      <c r="F68" s="4"/>
      <c r="G68" s="4"/>
      <c r="H68" s="4"/>
      <c r="I68" s="4"/>
      <c r="J68" s="4"/>
      <c r="K68" s="4"/>
      <c r="L68" s="4"/>
      <c r="N68" s="4"/>
      <c r="O68" s="4"/>
      <c r="P68" s="4"/>
      <c r="Q68" s="4"/>
      <c r="R68" s="4"/>
      <c r="S68" s="4"/>
      <c r="T68" s="4"/>
    </row>
    <row r="69" spans="2:20">
      <c r="B69" s="74"/>
      <c r="C69" s="4"/>
      <c r="D69" s="4"/>
      <c r="E69" s="4"/>
      <c r="F69" s="4"/>
      <c r="G69" s="4"/>
      <c r="H69" s="4"/>
      <c r="I69" s="4"/>
      <c r="J69" s="4"/>
      <c r="K69" s="4"/>
      <c r="L69" s="4"/>
      <c r="N69" s="4"/>
      <c r="O69" s="4"/>
      <c r="P69" s="4"/>
      <c r="Q69" s="4"/>
      <c r="R69" s="4"/>
      <c r="S69" s="4"/>
      <c r="T69" s="4"/>
    </row>
    <row r="70" spans="2:20">
      <c r="B70" s="74"/>
      <c r="C70" s="4"/>
      <c r="D70" s="4"/>
      <c r="E70" s="4"/>
      <c r="F70" s="4"/>
      <c r="G70" s="4"/>
      <c r="H70" s="4"/>
      <c r="I70" s="4"/>
      <c r="J70" s="4"/>
      <c r="K70" s="4"/>
      <c r="L70" s="4"/>
      <c r="N70" s="4"/>
      <c r="O70" s="4"/>
      <c r="P70" s="4"/>
      <c r="Q70" s="4"/>
      <c r="R70" s="4"/>
      <c r="S70" s="4"/>
      <c r="T70" s="4"/>
    </row>
    <row r="71" spans="2:20">
      <c r="B71" s="74"/>
      <c r="C71" s="4"/>
      <c r="D71" s="4"/>
      <c r="E71" s="4"/>
      <c r="F71" s="4"/>
      <c r="G71" s="4"/>
      <c r="H71" s="4"/>
      <c r="I71" s="4"/>
      <c r="J71" s="4"/>
      <c r="K71" s="4"/>
      <c r="L71" s="4"/>
      <c r="N71" s="4"/>
      <c r="O71" s="4"/>
      <c r="P71" s="4"/>
      <c r="Q71" s="4"/>
      <c r="R71" s="4"/>
      <c r="S71" s="4"/>
      <c r="T71" s="4"/>
    </row>
    <row r="72" spans="2:20">
      <c r="B72" s="74"/>
      <c r="C72" s="4"/>
      <c r="D72" s="4"/>
      <c r="E72" s="4"/>
      <c r="F72" s="4"/>
      <c r="G72" s="4"/>
      <c r="H72" s="4"/>
      <c r="I72" s="4"/>
      <c r="J72" s="4"/>
      <c r="K72" s="4"/>
      <c r="L72" s="4"/>
      <c r="N72" s="4"/>
      <c r="O72" s="4"/>
      <c r="P72" s="4"/>
      <c r="Q72" s="4"/>
      <c r="R72" s="4"/>
      <c r="S72" s="4"/>
      <c r="T72" s="4"/>
    </row>
    <row r="73" spans="2:20">
      <c r="B73" s="74"/>
      <c r="C73" s="4"/>
      <c r="D73" s="4"/>
      <c r="E73" s="4"/>
      <c r="F73" s="4"/>
      <c r="G73" s="4"/>
      <c r="H73" s="4"/>
      <c r="I73" s="4"/>
      <c r="J73" s="4"/>
      <c r="K73" s="4"/>
      <c r="L73" s="4"/>
      <c r="N73" s="4"/>
      <c r="O73" s="4"/>
      <c r="P73" s="4"/>
      <c r="Q73" s="4"/>
      <c r="R73" s="4"/>
      <c r="S73" s="4"/>
      <c r="T73" s="4"/>
    </row>
    <row r="74" spans="2:20">
      <c r="B74" s="74"/>
      <c r="C74" s="4"/>
      <c r="D74" s="4"/>
      <c r="E74" s="4"/>
      <c r="F74" s="4"/>
      <c r="G74" s="4"/>
      <c r="H74" s="4"/>
      <c r="I74" s="4"/>
      <c r="J74" s="4"/>
      <c r="K74" s="4"/>
      <c r="L74" s="4"/>
      <c r="N74" s="4"/>
      <c r="O74" s="4"/>
      <c r="P74" s="4"/>
      <c r="Q74" s="4"/>
      <c r="R74" s="4"/>
      <c r="S74" s="4"/>
      <c r="T74" s="4"/>
    </row>
    <row r="75" spans="2:20">
      <c r="B75" s="74"/>
      <c r="C75" s="4"/>
      <c r="D75" s="4"/>
      <c r="E75" s="4"/>
      <c r="F75" s="4"/>
      <c r="G75" s="4"/>
      <c r="H75" s="4"/>
      <c r="I75" s="4"/>
      <c r="J75" s="4"/>
      <c r="K75" s="4"/>
      <c r="L75" s="4"/>
      <c r="N75" s="4"/>
      <c r="O75" s="4"/>
      <c r="P75" s="4"/>
      <c r="Q75" s="4"/>
      <c r="R75" s="4"/>
      <c r="S75" s="4"/>
      <c r="T75" s="4"/>
    </row>
    <row r="76" spans="2:20">
      <c r="B76" s="74"/>
      <c r="C76" s="4"/>
      <c r="D76" s="4"/>
      <c r="E76" s="4"/>
      <c r="F76" s="4"/>
      <c r="G76" s="4"/>
      <c r="H76" s="4"/>
      <c r="I76" s="4"/>
      <c r="J76" s="4"/>
      <c r="K76" s="4"/>
      <c r="L76" s="4"/>
      <c r="N76" s="4"/>
      <c r="O76" s="4"/>
      <c r="P76" s="4"/>
      <c r="Q76" s="4"/>
      <c r="R76" s="4"/>
      <c r="S76" s="4"/>
      <c r="T76" s="4"/>
    </row>
    <row r="77" spans="2:20">
      <c r="B77" s="74"/>
      <c r="C77" s="4"/>
      <c r="D77" s="4"/>
      <c r="E77" s="4"/>
      <c r="F77" s="4"/>
      <c r="G77" s="4"/>
      <c r="H77" s="4"/>
      <c r="I77" s="4"/>
      <c r="J77" s="4"/>
      <c r="K77" s="4"/>
      <c r="L77" s="4"/>
      <c r="N77" s="4"/>
      <c r="O77" s="4"/>
      <c r="P77" s="4"/>
      <c r="Q77" s="4"/>
      <c r="R77" s="4"/>
      <c r="S77" s="4"/>
      <c r="T77" s="4"/>
    </row>
    <row r="78" spans="2:20">
      <c r="B78" s="74"/>
      <c r="C78" s="4"/>
      <c r="D78" s="4"/>
      <c r="E78" s="4"/>
      <c r="F78" s="4"/>
      <c r="G78" s="4"/>
      <c r="H78" s="4"/>
      <c r="I78" s="4"/>
      <c r="J78" s="4"/>
      <c r="K78" s="4"/>
      <c r="L78" s="4"/>
      <c r="N78" s="4"/>
      <c r="O78" s="4"/>
      <c r="P78" s="4"/>
      <c r="Q78" s="4"/>
      <c r="R78" s="4"/>
      <c r="S78" s="4"/>
      <c r="T78" s="4"/>
    </row>
    <row r="79" spans="2:20">
      <c r="B79" s="74"/>
      <c r="C79" s="4"/>
      <c r="D79" s="4"/>
      <c r="E79" s="4"/>
      <c r="F79" s="4"/>
      <c r="G79" s="4"/>
      <c r="H79" s="4"/>
      <c r="I79" s="4"/>
      <c r="J79" s="4"/>
      <c r="K79" s="4"/>
      <c r="L79" s="4"/>
      <c r="N79" s="4"/>
      <c r="O79" s="4"/>
      <c r="P79" s="4"/>
      <c r="Q79" s="4"/>
      <c r="R79" s="4"/>
      <c r="S79" s="4"/>
      <c r="T79" s="4"/>
    </row>
    <row r="80" spans="2:20">
      <c r="B80" s="74"/>
      <c r="C80" s="4"/>
      <c r="D80" s="4"/>
      <c r="E80" s="4"/>
      <c r="F80" s="4"/>
      <c r="G80" s="4"/>
      <c r="H80" s="4"/>
      <c r="I80" s="4"/>
      <c r="J80" s="4"/>
      <c r="K80" s="4"/>
      <c r="L80" s="4"/>
      <c r="N80" s="4"/>
      <c r="O80" s="4"/>
      <c r="P80" s="4"/>
      <c r="Q80" s="4"/>
      <c r="R80" s="4"/>
      <c r="S80" s="4"/>
      <c r="T80" s="4"/>
    </row>
    <row r="81" spans="2:20">
      <c r="B81" s="74"/>
      <c r="C81" s="4"/>
      <c r="D81" s="4"/>
      <c r="E81" s="4"/>
      <c r="F81" s="4"/>
      <c r="G81" s="4"/>
      <c r="H81" s="4"/>
      <c r="I81" s="4"/>
      <c r="J81" s="4"/>
      <c r="K81" s="4"/>
      <c r="L81" s="4"/>
      <c r="N81" s="4"/>
      <c r="O81" s="4"/>
      <c r="P81" s="4"/>
      <c r="Q81" s="4"/>
      <c r="R81" s="4"/>
      <c r="S81" s="4"/>
      <c r="T81" s="4"/>
    </row>
    <row r="82" spans="2:20">
      <c r="B82" s="74"/>
      <c r="C82" s="4"/>
      <c r="D82" s="4"/>
      <c r="E82" s="4"/>
      <c r="F82" s="4"/>
      <c r="G82" s="4"/>
      <c r="H82" s="4"/>
      <c r="I82" s="4"/>
      <c r="J82" s="4"/>
      <c r="K82" s="4"/>
      <c r="L82" s="4"/>
      <c r="N82" s="4"/>
      <c r="O82" s="4"/>
      <c r="P82" s="4"/>
      <c r="Q82" s="4"/>
      <c r="R82" s="4"/>
      <c r="S82" s="4"/>
      <c r="T82" s="4"/>
    </row>
    <row r="83" spans="2:20">
      <c r="B83" s="74"/>
      <c r="C83" s="4"/>
      <c r="D83" s="4"/>
      <c r="E83" s="4"/>
      <c r="F83" s="4"/>
      <c r="G83" s="4"/>
      <c r="H83" s="4"/>
      <c r="I83" s="4"/>
      <c r="J83" s="4"/>
      <c r="K83" s="4"/>
      <c r="L83" s="4"/>
      <c r="N83" s="4"/>
      <c r="O83" s="4"/>
      <c r="P83" s="4"/>
      <c r="Q83" s="4"/>
      <c r="R83" s="4"/>
      <c r="S83" s="4"/>
      <c r="T83" s="4"/>
    </row>
    <row r="84" spans="2:20">
      <c r="B84" s="74"/>
      <c r="C84" s="4"/>
      <c r="D84" s="4"/>
      <c r="E84" s="4"/>
      <c r="F84" s="4"/>
      <c r="G84" s="4"/>
      <c r="H84" s="4"/>
      <c r="I84" s="4"/>
      <c r="J84" s="4"/>
      <c r="K84" s="4"/>
      <c r="L84" s="4"/>
      <c r="N84" s="4"/>
      <c r="O84" s="4"/>
      <c r="P84" s="4"/>
      <c r="Q84" s="4"/>
      <c r="R84" s="4"/>
      <c r="S84" s="4"/>
      <c r="T84" s="4"/>
    </row>
    <row r="85" spans="2:20">
      <c r="B85" s="74"/>
      <c r="C85" s="4"/>
      <c r="D85" s="4"/>
      <c r="E85" s="4"/>
      <c r="F85" s="4"/>
      <c r="G85" s="4"/>
      <c r="H85" s="4"/>
      <c r="I85" s="4"/>
      <c r="J85" s="4"/>
      <c r="K85" s="4"/>
      <c r="L85" s="4"/>
      <c r="N85" s="4"/>
      <c r="O85" s="4"/>
      <c r="P85" s="4"/>
      <c r="Q85" s="4"/>
      <c r="R85" s="4"/>
      <c r="S85" s="4"/>
      <c r="T85" s="4"/>
    </row>
    <row r="86" spans="2:20">
      <c r="B86" s="74"/>
      <c r="C86" s="4"/>
      <c r="D86" s="4"/>
      <c r="E86" s="4"/>
      <c r="F86" s="4"/>
      <c r="G86" s="4"/>
      <c r="H86" s="4"/>
      <c r="I86" s="4"/>
      <c r="J86" s="4"/>
      <c r="K86" s="4"/>
      <c r="L86" s="4"/>
      <c r="N86" s="4"/>
      <c r="O86" s="4"/>
      <c r="P86" s="4"/>
      <c r="Q86" s="4"/>
      <c r="R86" s="4"/>
      <c r="S86" s="4"/>
      <c r="T86" s="4"/>
    </row>
    <row r="87" spans="2:20">
      <c r="B87" s="74"/>
      <c r="C87" s="4"/>
      <c r="D87" s="4"/>
      <c r="E87" s="4"/>
      <c r="F87" s="4"/>
      <c r="G87" s="4"/>
      <c r="H87" s="4"/>
      <c r="I87" s="4"/>
      <c r="J87" s="4"/>
      <c r="K87" s="4"/>
      <c r="L87" s="4"/>
      <c r="N87" s="4"/>
      <c r="O87" s="4"/>
      <c r="P87" s="4"/>
      <c r="Q87" s="4"/>
      <c r="R87" s="4"/>
      <c r="S87" s="4"/>
      <c r="T87" s="4"/>
    </row>
    <row r="88" spans="2:20">
      <c r="B88" s="74"/>
      <c r="C88" s="4"/>
      <c r="D88" s="4"/>
      <c r="E88" s="4"/>
      <c r="F88" s="4"/>
      <c r="G88" s="4"/>
      <c r="H88" s="4"/>
      <c r="I88" s="4"/>
      <c r="J88" s="4"/>
      <c r="K88" s="4"/>
      <c r="L88" s="4"/>
      <c r="N88" s="4"/>
      <c r="O88" s="4"/>
      <c r="P88" s="4"/>
      <c r="Q88" s="4"/>
      <c r="R88" s="4"/>
      <c r="S88" s="4"/>
      <c r="T88" s="4"/>
    </row>
    <row r="89" spans="2:20">
      <c r="B89" s="74"/>
      <c r="C89" s="4"/>
      <c r="D89" s="4"/>
      <c r="E89" s="4"/>
      <c r="F89" s="4"/>
      <c r="G89" s="4"/>
      <c r="H89" s="4"/>
      <c r="I89" s="4"/>
      <c r="J89" s="4"/>
      <c r="K89" s="4"/>
      <c r="L89" s="4"/>
      <c r="N89" s="4"/>
      <c r="O89" s="4"/>
      <c r="P89" s="4"/>
      <c r="Q89" s="4"/>
      <c r="R89" s="4"/>
      <c r="S89" s="4"/>
      <c r="T89" s="4"/>
    </row>
    <row r="90" spans="2:20">
      <c r="B90" s="74"/>
      <c r="C90" s="4"/>
      <c r="D90" s="4"/>
      <c r="E90" s="4"/>
      <c r="F90" s="4"/>
      <c r="G90" s="4"/>
      <c r="H90" s="4"/>
      <c r="I90" s="4"/>
      <c r="J90" s="4"/>
      <c r="K90" s="4"/>
      <c r="L90" s="4"/>
      <c r="N90" s="4"/>
      <c r="O90" s="4"/>
      <c r="P90" s="4"/>
      <c r="Q90" s="4"/>
      <c r="R90" s="4"/>
      <c r="S90" s="4"/>
      <c r="T90" s="4"/>
    </row>
    <row r="91" spans="2:20">
      <c r="B91" s="74"/>
      <c r="C91" s="4"/>
      <c r="D91" s="4"/>
      <c r="E91" s="4"/>
      <c r="F91" s="4"/>
      <c r="G91" s="4"/>
      <c r="H91" s="4"/>
      <c r="I91" s="4"/>
      <c r="J91" s="4"/>
      <c r="K91" s="4"/>
      <c r="L91" s="4"/>
      <c r="N91" s="4"/>
      <c r="O91" s="4"/>
      <c r="P91" s="4"/>
      <c r="Q91" s="4"/>
      <c r="R91" s="4"/>
      <c r="S91" s="4"/>
      <c r="T91" s="4"/>
    </row>
    <row r="92" spans="2:20">
      <c r="B92" s="74"/>
      <c r="C92" s="4"/>
      <c r="D92" s="4"/>
      <c r="E92" s="4"/>
      <c r="F92" s="4"/>
      <c r="G92" s="4"/>
      <c r="H92" s="4"/>
      <c r="I92" s="4"/>
      <c r="J92" s="4"/>
      <c r="K92" s="4"/>
      <c r="L92" s="4"/>
      <c r="N92" s="4"/>
      <c r="O92" s="4"/>
      <c r="P92" s="4"/>
      <c r="Q92" s="4"/>
      <c r="R92" s="4"/>
      <c r="S92" s="4"/>
      <c r="T92" s="4"/>
    </row>
    <row r="93" spans="2:20">
      <c r="B93" s="74"/>
      <c r="C93" s="4"/>
      <c r="D93" s="4"/>
      <c r="E93" s="4"/>
      <c r="F93" s="4"/>
      <c r="G93" s="4"/>
      <c r="H93" s="4"/>
      <c r="I93" s="4"/>
      <c r="J93" s="4"/>
      <c r="K93" s="4"/>
      <c r="L93" s="4"/>
      <c r="N93" s="4"/>
      <c r="O93" s="4"/>
      <c r="P93" s="4"/>
      <c r="Q93" s="4"/>
      <c r="R93" s="4"/>
      <c r="S93" s="4"/>
      <c r="T93" s="4"/>
    </row>
    <row r="94" spans="2:20">
      <c r="B94" s="74"/>
      <c r="C94" s="4"/>
      <c r="D94" s="4"/>
      <c r="E94" s="4"/>
      <c r="F94" s="4"/>
      <c r="G94" s="4"/>
      <c r="H94" s="4"/>
      <c r="I94" s="4"/>
      <c r="J94" s="4"/>
      <c r="K94" s="4"/>
      <c r="L94" s="4"/>
      <c r="N94" s="4"/>
      <c r="O94" s="4"/>
      <c r="P94" s="4"/>
      <c r="Q94" s="4"/>
      <c r="R94" s="4"/>
      <c r="S94" s="4"/>
      <c r="T94" s="4"/>
    </row>
    <row r="95" spans="2:20">
      <c r="B95" s="74"/>
      <c r="C95" s="4"/>
      <c r="D95" s="4"/>
      <c r="E95" s="4"/>
      <c r="F95" s="4"/>
      <c r="G95" s="4"/>
      <c r="H95" s="4"/>
      <c r="I95" s="4"/>
      <c r="J95" s="4"/>
      <c r="K95" s="4"/>
      <c r="L95" s="4"/>
      <c r="N95" s="4"/>
      <c r="O95" s="4"/>
      <c r="P95" s="4"/>
      <c r="Q95" s="4"/>
      <c r="R95" s="4"/>
      <c r="S95" s="4"/>
      <c r="T95" s="4"/>
    </row>
    <row r="96" spans="2:20">
      <c r="B96" s="74"/>
      <c r="C96" s="4"/>
      <c r="D96" s="4"/>
      <c r="E96" s="4"/>
      <c r="F96" s="4"/>
      <c r="G96" s="4"/>
      <c r="H96" s="4"/>
      <c r="I96" s="4"/>
      <c r="J96" s="4"/>
      <c r="K96" s="4"/>
      <c r="L96" s="4"/>
      <c r="N96" s="4"/>
      <c r="O96" s="4"/>
      <c r="P96" s="4"/>
      <c r="Q96" s="4"/>
      <c r="R96" s="4"/>
      <c r="S96" s="4"/>
      <c r="T96" s="4"/>
    </row>
    <row r="97" spans="2:20">
      <c r="B97" s="74"/>
      <c r="C97" s="4"/>
      <c r="D97" s="4"/>
      <c r="E97" s="4"/>
      <c r="F97" s="4"/>
      <c r="G97" s="4"/>
      <c r="H97" s="4"/>
      <c r="I97" s="4"/>
      <c r="J97" s="4"/>
      <c r="K97" s="4"/>
      <c r="L97" s="4"/>
      <c r="N97" s="4"/>
      <c r="O97" s="4"/>
      <c r="P97" s="4"/>
      <c r="Q97" s="4"/>
      <c r="R97" s="4"/>
      <c r="S97" s="4"/>
      <c r="T97" s="4"/>
    </row>
    <row r="98" spans="2:20">
      <c r="B98" s="74"/>
      <c r="C98" s="4"/>
      <c r="D98" s="4"/>
      <c r="E98" s="4"/>
      <c r="F98" s="4"/>
      <c r="G98" s="4"/>
      <c r="H98" s="4"/>
      <c r="I98" s="4"/>
      <c r="J98" s="4"/>
      <c r="K98" s="4"/>
      <c r="L98" s="4"/>
      <c r="N98" s="4"/>
      <c r="O98" s="4"/>
      <c r="P98" s="4"/>
      <c r="Q98" s="4"/>
      <c r="R98" s="4"/>
      <c r="S98" s="4"/>
      <c r="T98" s="4"/>
    </row>
    <row r="99" spans="2:20">
      <c r="B99" s="74"/>
      <c r="C99" s="4"/>
      <c r="D99" s="4"/>
      <c r="E99" s="4"/>
      <c r="F99" s="4"/>
      <c r="G99" s="4"/>
      <c r="H99" s="4"/>
      <c r="I99" s="4"/>
      <c r="J99" s="4"/>
      <c r="K99" s="4"/>
      <c r="L99" s="4"/>
      <c r="N99" s="4"/>
      <c r="O99" s="4"/>
      <c r="P99" s="4"/>
      <c r="Q99" s="4"/>
      <c r="R99" s="4"/>
      <c r="S99" s="4"/>
      <c r="T99" s="4"/>
    </row>
    <row r="100" spans="2:20">
      <c r="B100" s="74"/>
      <c r="C100" s="4"/>
      <c r="D100" s="4"/>
      <c r="E100" s="4"/>
      <c r="F100" s="4"/>
      <c r="G100" s="4"/>
      <c r="H100" s="4"/>
      <c r="I100" s="4"/>
      <c r="J100" s="4"/>
      <c r="K100" s="4"/>
      <c r="L100" s="4"/>
      <c r="N100" s="4"/>
      <c r="O100" s="4"/>
      <c r="P100" s="4"/>
      <c r="Q100" s="4"/>
      <c r="R100" s="4"/>
      <c r="S100" s="4"/>
      <c r="T100" s="4"/>
    </row>
    <row r="101" spans="2:20">
      <c r="B101" s="74"/>
      <c r="C101" s="4"/>
      <c r="D101" s="4"/>
      <c r="E101" s="4"/>
      <c r="F101" s="4"/>
      <c r="G101" s="4"/>
      <c r="H101" s="4"/>
      <c r="I101" s="4"/>
      <c r="J101" s="4"/>
      <c r="K101" s="4"/>
      <c r="L101" s="4"/>
      <c r="N101" s="4"/>
      <c r="O101" s="4"/>
      <c r="P101" s="4"/>
      <c r="Q101" s="4"/>
      <c r="R101" s="4"/>
      <c r="S101" s="4"/>
      <c r="T101" s="4"/>
    </row>
    <row r="102" spans="2:20">
      <c r="B102" s="74"/>
      <c r="C102" s="4"/>
      <c r="D102" s="4"/>
      <c r="E102" s="4"/>
      <c r="F102" s="4"/>
      <c r="G102" s="4"/>
      <c r="H102" s="4"/>
      <c r="I102" s="4"/>
      <c r="J102" s="4"/>
      <c r="K102" s="4"/>
      <c r="L102" s="4"/>
      <c r="N102" s="4"/>
      <c r="O102" s="4"/>
      <c r="P102" s="4"/>
      <c r="Q102" s="4"/>
      <c r="R102" s="4"/>
      <c r="S102" s="4"/>
      <c r="T102" s="4"/>
    </row>
    <row r="103" spans="2:20">
      <c r="B103" s="74"/>
      <c r="C103" s="4"/>
      <c r="D103" s="4"/>
      <c r="E103" s="4"/>
      <c r="F103" s="4"/>
      <c r="G103" s="4"/>
      <c r="H103" s="4"/>
      <c r="I103" s="4"/>
      <c r="J103" s="4"/>
      <c r="K103" s="4"/>
      <c r="L103" s="4"/>
      <c r="N103" s="4"/>
      <c r="O103" s="4"/>
      <c r="P103" s="4"/>
      <c r="Q103" s="4"/>
      <c r="R103" s="4"/>
      <c r="S103" s="4"/>
      <c r="T103" s="4"/>
    </row>
    <row r="104" spans="2:20">
      <c r="B104" s="74"/>
      <c r="C104" s="4"/>
      <c r="D104" s="4"/>
      <c r="E104" s="4"/>
      <c r="F104" s="4"/>
      <c r="G104" s="4"/>
      <c r="H104" s="4"/>
      <c r="I104" s="4"/>
      <c r="J104" s="4"/>
      <c r="K104" s="4"/>
      <c r="L104" s="4"/>
      <c r="N104" s="4"/>
      <c r="O104" s="4"/>
      <c r="P104" s="4"/>
      <c r="Q104" s="4"/>
      <c r="R104" s="4"/>
      <c r="S104" s="4"/>
      <c r="T104" s="4"/>
    </row>
    <row r="105" spans="2:20">
      <c r="B105" s="74"/>
      <c r="C105" s="4"/>
      <c r="D105" s="4"/>
      <c r="E105" s="4"/>
      <c r="F105" s="4"/>
      <c r="G105" s="4"/>
      <c r="H105" s="4"/>
      <c r="I105" s="4"/>
      <c r="J105" s="4"/>
      <c r="K105" s="4"/>
      <c r="L105" s="4"/>
      <c r="N105" s="4"/>
      <c r="O105" s="4"/>
      <c r="P105" s="4"/>
      <c r="Q105" s="4"/>
      <c r="R105" s="4"/>
      <c r="S105" s="4"/>
      <c r="T105" s="4"/>
    </row>
    <row r="106" spans="2:20">
      <c r="B106" s="74"/>
      <c r="C106" s="4"/>
      <c r="D106" s="4"/>
      <c r="E106" s="4"/>
      <c r="F106" s="4"/>
      <c r="G106" s="4"/>
      <c r="H106" s="4"/>
      <c r="I106" s="4"/>
      <c r="J106" s="4"/>
      <c r="K106" s="4"/>
      <c r="L106" s="4"/>
      <c r="N106" s="4"/>
      <c r="O106" s="4"/>
      <c r="P106" s="4"/>
      <c r="Q106" s="4"/>
      <c r="R106" s="4"/>
      <c r="S106" s="4"/>
      <c r="T106" s="4"/>
    </row>
    <row r="107" spans="2:20">
      <c r="B107" s="74"/>
      <c r="C107" s="4"/>
      <c r="D107" s="4"/>
      <c r="E107" s="4"/>
      <c r="F107" s="4"/>
      <c r="G107" s="4"/>
      <c r="H107" s="4"/>
      <c r="I107" s="4"/>
      <c r="J107" s="4"/>
      <c r="K107" s="4"/>
      <c r="L107" s="4"/>
      <c r="N107" s="4"/>
      <c r="O107" s="4"/>
      <c r="P107" s="4"/>
      <c r="Q107" s="4"/>
      <c r="R107" s="4"/>
      <c r="S107" s="4"/>
      <c r="T107" s="4"/>
    </row>
    <row r="108" spans="2:20">
      <c r="B108" s="74"/>
      <c r="C108" s="4"/>
      <c r="D108" s="4"/>
      <c r="E108" s="4"/>
      <c r="F108" s="4"/>
      <c r="G108" s="4"/>
      <c r="H108" s="4"/>
      <c r="I108" s="4"/>
      <c r="J108" s="4"/>
      <c r="K108" s="4"/>
      <c r="L108" s="4"/>
      <c r="N108" s="4"/>
      <c r="O108" s="4"/>
      <c r="P108" s="4"/>
      <c r="Q108" s="4"/>
      <c r="R108" s="4"/>
      <c r="S108" s="4"/>
      <c r="T108" s="4"/>
    </row>
    <row r="109" spans="2:20">
      <c r="B109" s="74"/>
      <c r="C109" s="4"/>
      <c r="D109" s="4"/>
      <c r="E109" s="4"/>
      <c r="F109" s="4"/>
      <c r="G109" s="4"/>
      <c r="H109" s="4"/>
      <c r="I109" s="4"/>
      <c r="J109" s="4"/>
      <c r="K109" s="4"/>
      <c r="L109" s="4"/>
      <c r="N109" s="4"/>
      <c r="O109" s="4"/>
      <c r="P109" s="4"/>
      <c r="Q109" s="4"/>
      <c r="R109" s="4"/>
      <c r="S109" s="4"/>
      <c r="T109" s="4"/>
    </row>
    <row r="110" spans="2:20">
      <c r="B110" s="74"/>
      <c r="C110" s="4"/>
      <c r="D110" s="4"/>
      <c r="E110" s="4"/>
      <c r="F110" s="4"/>
      <c r="G110" s="4"/>
      <c r="H110" s="4"/>
      <c r="I110" s="4"/>
      <c r="J110" s="4"/>
      <c r="K110" s="4"/>
      <c r="L110" s="4"/>
      <c r="N110" s="4"/>
      <c r="O110" s="4"/>
      <c r="P110" s="4"/>
      <c r="Q110" s="4"/>
      <c r="R110" s="4"/>
      <c r="S110" s="4"/>
      <c r="T110" s="4"/>
    </row>
    <row r="111" spans="2:20">
      <c r="B111" s="74"/>
      <c r="C111" s="4"/>
      <c r="D111" s="4"/>
      <c r="E111" s="4"/>
      <c r="F111" s="4"/>
      <c r="G111" s="4"/>
      <c r="H111" s="4"/>
      <c r="I111" s="4"/>
      <c r="J111" s="4"/>
      <c r="K111" s="4"/>
      <c r="L111" s="4"/>
      <c r="N111" s="4"/>
      <c r="O111" s="4"/>
      <c r="P111" s="4"/>
      <c r="Q111" s="4"/>
      <c r="R111" s="4"/>
      <c r="S111" s="4"/>
      <c r="T111" s="4"/>
    </row>
    <row r="112" spans="2:20">
      <c r="B112" s="74"/>
      <c r="C112" s="4"/>
      <c r="D112" s="4"/>
      <c r="E112" s="4"/>
      <c r="F112" s="4"/>
      <c r="G112" s="4"/>
      <c r="H112" s="4"/>
      <c r="I112" s="4"/>
      <c r="J112" s="4"/>
      <c r="K112" s="4"/>
      <c r="L112" s="4"/>
      <c r="N112" s="4"/>
      <c r="O112" s="4"/>
      <c r="P112" s="4"/>
      <c r="Q112" s="4"/>
      <c r="R112" s="4"/>
      <c r="S112" s="4"/>
      <c r="T112" s="4"/>
    </row>
    <row r="113" spans="2:20">
      <c r="B113" s="74"/>
      <c r="C113" s="4"/>
      <c r="D113" s="4"/>
      <c r="E113" s="4"/>
      <c r="F113" s="4"/>
      <c r="G113" s="4"/>
      <c r="H113" s="4"/>
      <c r="I113" s="4"/>
      <c r="J113" s="4"/>
      <c r="K113" s="4"/>
      <c r="L113" s="4"/>
      <c r="N113" s="4"/>
      <c r="O113" s="4"/>
      <c r="P113" s="4"/>
      <c r="Q113" s="4"/>
      <c r="R113" s="4"/>
      <c r="S113" s="4"/>
      <c r="T113" s="4"/>
    </row>
    <row r="114" spans="2:20">
      <c r="B114" s="74"/>
      <c r="C114" s="4"/>
      <c r="D114" s="4"/>
      <c r="E114" s="4"/>
      <c r="F114" s="4"/>
      <c r="G114" s="4"/>
      <c r="H114" s="4"/>
      <c r="I114" s="4"/>
      <c r="J114" s="4"/>
      <c r="K114" s="4"/>
      <c r="L114" s="4"/>
      <c r="N114" s="4"/>
      <c r="O114" s="4"/>
      <c r="P114" s="4"/>
      <c r="Q114" s="4"/>
      <c r="R114" s="4"/>
      <c r="S114" s="4"/>
      <c r="T114" s="4"/>
    </row>
    <row r="115" spans="2:20">
      <c r="B115" s="74"/>
      <c r="C115" s="4"/>
      <c r="D115" s="4"/>
      <c r="E115" s="4"/>
      <c r="F115" s="4"/>
      <c r="G115" s="4"/>
      <c r="H115" s="4"/>
      <c r="I115" s="4"/>
      <c r="J115" s="4"/>
      <c r="K115" s="4"/>
      <c r="L115" s="4"/>
      <c r="N115" s="4"/>
      <c r="O115" s="4"/>
      <c r="P115" s="4"/>
      <c r="Q115" s="4"/>
      <c r="R115" s="4"/>
      <c r="S115" s="4"/>
      <c r="T115" s="4"/>
    </row>
    <row r="116" spans="2:20">
      <c r="B116" s="74"/>
      <c r="C116" s="4"/>
      <c r="D116" s="4"/>
      <c r="E116" s="4"/>
      <c r="F116" s="4"/>
      <c r="G116" s="4"/>
      <c r="H116" s="4"/>
      <c r="I116" s="4"/>
      <c r="J116" s="4"/>
      <c r="K116" s="4"/>
      <c r="L116" s="4"/>
      <c r="N116" s="4"/>
      <c r="O116" s="4"/>
      <c r="P116" s="4"/>
      <c r="Q116" s="4"/>
      <c r="R116" s="4"/>
      <c r="S116" s="4"/>
      <c r="T116" s="4"/>
    </row>
    <row r="117" spans="2:20">
      <c r="B117" s="74"/>
      <c r="C117" s="4"/>
      <c r="D117" s="4"/>
      <c r="E117" s="4"/>
      <c r="F117" s="4"/>
      <c r="G117" s="4"/>
      <c r="H117" s="4"/>
      <c r="I117" s="4"/>
      <c r="J117" s="4"/>
      <c r="K117" s="4"/>
      <c r="L117" s="4"/>
      <c r="N117" s="4"/>
      <c r="O117" s="4"/>
      <c r="P117" s="4"/>
      <c r="Q117" s="4"/>
      <c r="R117" s="4"/>
      <c r="S117" s="4"/>
      <c r="T117" s="4"/>
    </row>
    <row r="118" spans="2:20">
      <c r="B118" s="74"/>
      <c r="C118" s="4"/>
      <c r="D118" s="4"/>
      <c r="E118" s="4"/>
      <c r="F118" s="4"/>
      <c r="G118" s="4"/>
      <c r="H118" s="4"/>
      <c r="I118" s="4"/>
      <c r="J118" s="4"/>
      <c r="K118" s="4"/>
      <c r="L118" s="4"/>
      <c r="N118" s="4"/>
      <c r="O118" s="4"/>
      <c r="P118" s="4"/>
      <c r="Q118" s="4"/>
      <c r="R118" s="4"/>
      <c r="S118" s="4"/>
      <c r="T118" s="4"/>
    </row>
    <row r="119" spans="2:20">
      <c r="B119" s="74"/>
      <c r="C119" s="4"/>
      <c r="D119" s="4"/>
      <c r="E119" s="4"/>
      <c r="F119" s="4"/>
      <c r="G119" s="4"/>
      <c r="H119" s="4"/>
      <c r="I119" s="4"/>
      <c r="J119" s="4"/>
      <c r="K119" s="4"/>
      <c r="L119" s="4"/>
      <c r="N119" s="4"/>
      <c r="O119" s="4"/>
      <c r="P119" s="4"/>
      <c r="Q119" s="4"/>
      <c r="R119" s="4"/>
      <c r="S119" s="4"/>
      <c r="T119" s="4"/>
    </row>
    <row r="120" spans="2:20">
      <c r="B120" s="74"/>
      <c r="C120" s="4"/>
      <c r="D120" s="4"/>
      <c r="E120" s="4"/>
      <c r="F120" s="4"/>
      <c r="G120" s="4"/>
      <c r="H120" s="4"/>
      <c r="I120" s="4"/>
      <c r="J120" s="4"/>
      <c r="K120" s="4"/>
      <c r="L120" s="4"/>
      <c r="N120" s="4"/>
      <c r="O120" s="4"/>
      <c r="P120" s="4"/>
      <c r="Q120" s="4"/>
      <c r="R120" s="4"/>
      <c r="S120" s="4"/>
      <c r="T120" s="4"/>
    </row>
    <row r="121" spans="2:20">
      <c r="B121" s="74"/>
      <c r="C121" s="4"/>
      <c r="D121" s="4"/>
      <c r="E121" s="4"/>
      <c r="F121" s="4"/>
      <c r="G121" s="4"/>
      <c r="H121" s="4"/>
      <c r="I121" s="4"/>
      <c r="J121" s="4"/>
      <c r="K121" s="4"/>
      <c r="L121" s="4"/>
      <c r="N121" s="4"/>
      <c r="O121" s="4"/>
      <c r="P121" s="4"/>
      <c r="Q121" s="4"/>
      <c r="R121" s="4"/>
      <c r="S121" s="4"/>
      <c r="T121" s="4"/>
    </row>
    <row r="122" spans="2:20">
      <c r="B122" s="74"/>
      <c r="C122" s="4"/>
      <c r="D122" s="4"/>
      <c r="E122" s="4"/>
      <c r="F122" s="4"/>
      <c r="G122" s="4"/>
      <c r="H122" s="4"/>
      <c r="I122" s="4"/>
      <c r="J122" s="4"/>
      <c r="K122" s="4"/>
      <c r="L122" s="4"/>
      <c r="N122" s="4"/>
      <c r="O122" s="4"/>
      <c r="P122" s="4"/>
      <c r="Q122" s="4"/>
      <c r="R122" s="4"/>
      <c r="S122" s="4"/>
      <c r="T122" s="4"/>
    </row>
    <row r="123" spans="2:20">
      <c r="B123" s="74"/>
      <c r="C123" s="4"/>
      <c r="D123" s="4"/>
      <c r="E123" s="4"/>
      <c r="F123" s="4"/>
      <c r="G123" s="4"/>
      <c r="H123" s="4"/>
      <c r="I123" s="4"/>
      <c r="J123" s="4"/>
      <c r="K123" s="4"/>
      <c r="L123" s="4"/>
      <c r="N123" s="4"/>
      <c r="O123" s="4"/>
      <c r="P123" s="4"/>
      <c r="Q123" s="4"/>
      <c r="R123" s="4"/>
      <c r="S123" s="4"/>
      <c r="T123" s="4"/>
    </row>
    <row r="124" spans="2:20">
      <c r="B124" s="74"/>
      <c r="C124" s="4"/>
      <c r="D124" s="4"/>
      <c r="E124" s="4"/>
      <c r="F124" s="4"/>
      <c r="G124" s="4"/>
      <c r="H124" s="4"/>
      <c r="I124" s="4"/>
      <c r="J124" s="4"/>
      <c r="K124" s="4"/>
      <c r="L124" s="4"/>
      <c r="N124" s="4"/>
      <c r="O124" s="4"/>
      <c r="P124" s="4"/>
      <c r="Q124" s="4"/>
      <c r="R124" s="4"/>
      <c r="S124" s="4"/>
      <c r="T124" s="4"/>
    </row>
    <row r="125" spans="2:20">
      <c r="B125" s="74"/>
      <c r="C125" s="4"/>
      <c r="D125" s="4"/>
      <c r="E125" s="4"/>
      <c r="F125" s="4"/>
      <c r="G125" s="4"/>
      <c r="H125" s="4"/>
      <c r="I125" s="4"/>
      <c r="J125" s="4"/>
      <c r="K125" s="4"/>
      <c r="L125" s="4"/>
      <c r="N125" s="4"/>
      <c r="O125" s="4"/>
      <c r="P125" s="4"/>
      <c r="Q125" s="4"/>
      <c r="R125" s="4"/>
      <c r="S125" s="4"/>
      <c r="T125" s="4"/>
    </row>
    <row r="126" spans="2:20">
      <c r="B126" s="74"/>
      <c r="C126" s="4"/>
      <c r="D126" s="4"/>
      <c r="E126" s="4"/>
      <c r="F126" s="4"/>
      <c r="G126" s="4"/>
      <c r="H126" s="4"/>
      <c r="I126" s="4"/>
      <c r="J126" s="4"/>
      <c r="K126" s="4"/>
      <c r="L126" s="4"/>
      <c r="N126" s="4"/>
      <c r="O126" s="4"/>
      <c r="P126" s="4"/>
      <c r="Q126" s="4"/>
      <c r="R126" s="4"/>
      <c r="S126" s="4"/>
      <c r="T126" s="4"/>
    </row>
    <row r="127" spans="2:20">
      <c r="B127" s="74"/>
      <c r="C127" s="4"/>
      <c r="D127" s="4"/>
      <c r="E127" s="4"/>
      <c r="F127" s="4"/>
      <c r="G127" s="4"/>
      <c r="H127" s="4"/>
      <c r="I127" s="4"/>
      <c r="J127" s="4"/>
      <c r="K127" s="4"/>
      <c r="L127" s="4"/>
      <c r="N127" s="4"/>
      <c r="O127" s="4"/>
      <c r="P127" s="4"/>
      <c r="Q127" s="4"/>
      <c r="R127" s="4"/>
      <c r="S127" s="4"/>
      <c r="T127" s="4"/>
    </row>
    <row r="128" spans="2:20">
      <c r="B128" s="74"/>
      <c r="C128" s="4"/>
      <c r="D128" s="4"/>
      <c r="E128" s="4"/>
      <c r="F128" s="4"/>
      <c r="G128" s="4"/>
      <c r="H128" s="4"/>
      <c r="I128" s="4"/>
      <c r="J128" s="4"/>
      <c r="K128" s="4"/>
      <c r="L128" s="4"/>
      <c r="N128" s="4"/>
      <c r="O128" s="4"/>
      <c r="P128" s="4"/>
      <c r="Q128" s="4"/>
      <c r="R128" s="4"/>
      <c r="S128" s="4"/>
      <c r="T128" s="4"/>
    </row>
    <row r="129" spans="2:20">
      <c r="B129" s="74"/>
      <c r="C129" s="4"/>
      <c r="D129" s="4"/>
      <c r="E129" s="4"/>
      <c r="F129" s="4"/>
      <c r="G129" s="4"/>
      <c r="H129" s="4"/>
      <c r="I129" s="4"/>
      <c r="J129" s="4"/>
      <c r="K129" s="4"/>
      <c r="L129" s="4"/>
      <c r="N129" s="4"/>
      <c r="O129" s="4"/>
      <c r="P129" s="4"/>
      <c r="Q129" s="4"/>
      <c r="R129" s="4"/>
      <c r="S129" s="4"/>
      <c r="T129" s="4"/>
    </row>
    <row r="130" spans="2:20">
      <c r="B130" s="74"/>
      <c r="C130" s="4"/>
      <c r="D130" s="4"/>
      <c r="E130" s="4"/>
      <c r="F130" s="4"/>
      <c r="G130" s="4"/>
      <c r="H130" s="4"/>
      <c r="I130" s="4"/>
      <c r="J130" s="4"/>
      <c r="K130" s="4"/>
      <c r="L130" s="4"/>
      <c r="N130" s="4"/>
      <c r="O130" s="4"/>
      <c r="P130" s="4"/>
      <c r="Q130" s="4"/>
      <c r="R130" s="4"/>
      <c r="S130" s="4"/>
      <c r="T130" s="4"/>
    </row>
    <row r="131" spans="2:20">
      <c r="B131" s="74"/>
      <c r="C131" s="4"/>
      <c r="D131" s="4"/>
      <c r="E131" s="4"/>
      <c r="F131" s="4"/>
      <c r="G131" s="4"/>
      <c r="H131" s="4"/>
      <c r="I131" s="4"/>
      <c r="J131" s="4"/>
      <c r="K131" s="4"/>
      <c r="L131" s="4"/>
      <c r="N131" s="4"/>
      <c r="O131" s="4"/>
      <c r="P131" s="4"/>
      <c r="Q131" s="4"/>
      <c r="R131" s="4"/>
      <c r="S131" s="4"/>
      <c r="T131" s="4"/>
    </row>
    <row r="132" spans="2:20">
      <c r="B132" s="74"/>
      <c r="C132" s="4"/>
      <c r="D132" s="4"/>
      <c r="E132" s="4"/>
      <c r="F132" s="4"/>
      <c r="G132" s="4"/>
      <c r="H132" s="4"/>
      <c r="I132" s="4"/>
      <c r="J132" s="4"/>
      <c r="K132" s="4"/>
      <c r="L132" s="4"/>
      <c r="N132" s="4"/>
      <c r="O132" s="4"/>
      <c r="P132" s="4"/>
      <c r="Q132" s="4"/>
      <c r="R132" s="4"/>
      <c r="S132" s="4"/>
      <c r="T132" s="4"/>
    </row>
    <row r="133" spans="2:20">
      <c r="B133" s="74"/>
      <c r="C133" s="4"/>
      <c r="D133" s="4"/>
      <c r="E133" s="4"/>
      <c r="F133" s="4"/>
      <c r="G133" s="4"/>
      <c r="H133" s="4"/>
      <c r="I133" s="4"/>
      <c r="J133" s="4"/>
      <c r="K133" s="4"/>
      <c r="L133" s="4"/>
      <c r="N133" s="4"/>
      <c r="O133" s="4"/>
      <c r="P133" s="4"/>
      <c r="Q133" s="4"/>
      <c r="R133" s="4"/>
      <c r="S133" s="4"/>
      <c r="T133" s="4"/>
    </row>
    <row r="134" spans="2:20">
      <c r="B134" s="74"/>
      <c r="C134" s="4"/>
      <c r="D134" s="4"/>
      <c r="E134" s="4"/>
      <c r="F134" s="4"/>
      <c r="G134" s="4"/>
      <c r="H134" s="4"/>
      <c r="I134" s="4"/>
      <c r="J134" s="4"/>
      <c r="K134" s="4"/>
      <c r="L134" s="4"/>
      <c r="N134" s="4"/>
      <c r="O134" s="4"/>
      <c r="P134" s="4"/>
      <c r="Q134" s="4"/>
      <c r="R134" s="4"/>
      <c r="S134" s="4"/>
      <c r="T134" s="4"/>
    </row>
    <row r="135" spans="2:20">
      <c r="B135" s="74"/>
      <c r="C135" s="4"/>
      <c r="D135" s="4"/>
      <c r="E135" s="4"/>
      <c r="F135" s="4"/>
      <c r="G135" s="4"/>
      <c r="H135" s="4"/>
      <c r="I135" s="4"/>
      <c r="J135" s="4"/>
      <c r="K135" s="4"/>
      <c r="L135" s="4"/>
      <c r="N135" s="4"/>
      <c r="O135" s="4"/>
      <c r="P135" s="4"/>
      <c r="Q135" s="4"/>
      <c r="R135" s="4"/>
      <c r="S135" s="4"/>
      <c r="T135" s="4"/>
    </row>
    <row r="136" spans="2:20">
      <c r="B136" s="74"/>
      <c r="C136" s="4"/>
      <c r="D136" s="4"/>
      <c r="E136" s="4"/>
      <c r="F136" s="4"/>
      <c r="G136" s="4"/>
      <c r="H136" s="4"/>
      <c r="I136" s="4"/>
      <c r="J136" s="4"/>
      <c r="K136" s="4"/>
      <c r="L136" s="4"/>
      <c r="N136" s="4"/>
      <c r="O136" s="4"/>
      <c r="P136" s="4"/>
      <c r="Q136" s="4"/>
      <c r="R136" s="4"/>
      <c r="S136" s="4"/>
      <c r="T136" s="4"/>
    </row>
    <row r="137" spans="2:20">
      <c r="B137" s="74"/>
      <c r="C137" s="4"/>
      <c r="D137" s="4"/>
      <c r="E137" s="4"/>
      <c r="F137" s="4"/>
      <c r="G137" s="4"/>
      <c r="H137" s="4"/>
      <c r="I137" s="4"/>
      <c r="J137" s="4"/>
      <c r="K137" s="4"/>
      <c r="L137" s="4"/>
      <c r="N137" s="4"/>
      <c r="O137" s="4"/>
      <c r="P137" s="4"/>
      <c r="Q137" s="4"/>
      <c r="R137" s="4"/>
      <c r="S137" s="4"/>
      <c r="T137" s="4"/>
    </row>
    <row r="138" spans="2:20">
      <c r="B138" s="74"/>
      <c r="C138" s="4"/>
      <c r="D138" s="4"/>
      <c r="E138" s="4"/>
      <c r="F138" s="4"/>
      <c r="G138" s="4"/>
      <c r="H138" s="4"/>
      <c r="I138" s="4"/>
      <c r="J138" s="4"/>
      <c r="K138" s="4"/>
      <c r="L138" s="4"/>
      <c r="N138" s="4"/>
      <c r="O138" s="4"/>
      <c r="P138" s="4"/>
      <c r="Q138" s="4"/>
      <c r="R138" s="4"/>
      <c r="S138" s="4"/>
      <c r="T138" s="4"/>
    </row>
    <row r="139" spans="2:20">
      <c r="B139" s="74"/>
      <c r="C139" s="4"/>
      <c r="D139" s="4"/>
      <c r="E139" s="4"/>
      <c r="F139" s="4"/>
      <c r="G139" s="4"/>
      <c r="H139" s="4"/>
      <c r="I139" s="4"/>
      <c r="J139" s="4"/>
      <c r="K139" s="4"/>
      <c r="L139" s="4"/>
      <c r="N139" s="4"/>
      <c r="O139" s="4"/>
      <c r="P139" s="4"/>
      <c r="Q139" s="4"/>
      <c r="R139" s="4"/>
      <c r="S139" s="4"/>
      <c r="T139" s="4"/>
    </row>
    <row r="140" spans="2:20">
      <c r="B140" s="74"/>
      <c r="C140" s="4"/>
      <c r="D140" s="4"/>
      <c r="E140" s="4"/>
      <c r="F140" s="4"/>
      <c r="G140" s="4"/>
      <c r="H140" s="4"/>
      <c r="I140" s="4"/>
      <c r="J140" s="4"/>
      <c r="K140" s="4"/>
      <c r="L140" s="4"/>
      <c r="N140" s="4"/>
      <c r="O140" s="4"/>
      <c r="P140" s="4"/>
      <c r="Q140" s="4"/>
      <c r="R140" s="4"/>
      <c r="S140" s="4"/>
      <c r="T140" s="4"/>
    </row>
    <row r="141" spans="2:20">
      <c r="B141" s="74"/>
      <c r="C141" s="4"/>
      <c r="D141" s="4"/>
      <c r="E141" s="4"/>
      <c r="F141" s="4"/>
      <c r="G141" s="4"/>
      <c r="H141" s="4"/>
      <c r="I141" s="4"/>
      <c r="J141" s="4"/>
      <c r="K141" s="4"/>
      <c r="L141" s="4"/>
      <c r="N141" s="4"/>
      <c r="O141" s="4"/>
      <c r="P141" s="4"/>
      <c r="Q141" s="4"/>
      <c r="R141" s="4"/>
      <c r="S141" s="4"/>
      <c r="T141" s="4"/>
    </row>
    <row r="142" spans="2:20">
      <c r="B142" s="74"/>
      <c r="C142" s="4"/>
      <c r="D142" s="4"/>
      <c r="E142" s="4"/>
      <c r="F142" s="4"/>
      <c r="G142" s="4"/>
      <c r="H142" s="4"/>
      <c r="I142" s="4"/>
      <c r="J142" s="4"/>
      <c r="K142" s="4"/>
      <c r="L142" s="4"/>
      <c r="N142" s="4"/>
      <c r="O142" s="4"/>
      <c r="P142" s="4"/>
      <c r="Q142" s="4"/>
      <c r="R142" s="4"/>
      <c r="S142" s="4"/>
      <c r="T142" s="4"/>
    </row>
    <row r="143" spans="2:20">
      <c r="B143" s="74"/>
      <c r="C143" s="4"/>
      <c r="D143" s="4"/>
      <c r="E143" s="4"/>
      <c r="F143" s="4"/>
      <c r="G143" s="4"/>
      <c r="H143" s="4"/>
      <c r="I143" s="4"/>
      <c r="J143" s="4"/>
      <c r="K143" s="4"/>
      <c r="L143" s="4"/>
      <c r="N143" s="4"/>
      <c r="O143" s="4"/>
      <c r="P143" s="4"/>
      <c r="Q143" s="4"/>
      <c r="R143" s="4"/>
      <c r="S143" s="4"/>
      <c r="T143" s="4"/>
    </row>
    <row r="144" spans="2:20">
      <c r="B144" s="74"/>
      <c r="C144" s="4"/>
      <c r="D144" s="4"/>
      <c r="E144" s="4"/>
      <c r="F144" s="4"/>
      <c r="G144" s="4"/>
      <c r="H144" s="4"/>
      <c r="I144" s="4"/>
      <c r="J144" s="4"/>
      <c r="K144" s="4"/>
      <c r="L144" s="4"/>
      <c r="N144" s="4"/>
      <c r="O144" s="4"/>
      <c r="P144" s="4"/>
      <c r="Q144" s="4"/>
      <c r="R144" s="4"/>
      <c r="S144" s="4"/>
      <c r="T144" s="4"/>
    </row>
    <row r="145" spans="2:20">
      <c r="B145" s="74"/>
      <c r="C145" s="4"/>
      <c r="D145" s="4"/>
      <c r="E145" s="4"/>
      <c r="F145" s="4"/>
      <c r="G145" s="4"/>
      <c r="H145" s="4"/>
      <c r="I145" s="4"/>
      <c r="J145" s="4"/>
      <c r="K145" s="4"/>
      <c r="L145" s="4"/>
      <c r="N145" s="4"/>
      <c r="O145" s="4"/>
      <c r="P145" s="4"/>
      <c r="Q145" s="4"/>
      <c r="R145" s="4"/>
      <c r="S145" s="4"/>
      <c r="T145" s="4"/>
    </row>
    <row r="146" spans="2:20">
      <c r="B146" s="74"/>
      <c r="C146" s="4"/>
      <c r="D146" s="4"/>
      <c r="E146" s="4"/>
      <c r="F146" s="4"/>
      <c r="G146" s="4"/>
      <c r="H146" s="4"/>
      <c r="I146" s="4"/>
      <c r="J146" s="4"/>
      <c r="K146" s="4"/>
      <c r="L146" s="4"/>
      <c r="N146" s="4"/>
      <c r="O146" s="4"/>
      <c r="P146" s="4"/>
      <c r="Q146" s="4"/>
      <c r="R146" s="4"/>
      <c r="S146" s="4"/>
      <c r="T146" s="4"/>
    </row>
    <row r="147" spans="2:20">
      <c r="B147" s="74"/>
      <c r="C147" s="4"/>
      <c r="D147" s="4"/>
      <c r="E147" s="4"/>
      <c r="F147" s="4"/>
      <c r="G147" s="4"/>
      <c r="H147" s="4"/>
      <c r="I147" s="4"/>
      <c r="J147" s="4"/>
      <c r="K147" s="4"/>
      <c r="L147" s="4"/>
      <c r="N147" s="4"/>
      <c r="O147" s="4"/>
      <c r="P147" s="4"/>
      <c r="Q147" s="4"/>
      <c r="R147" s="4"/>
      <c r="S147" s="4"/>
      <c r="T147" s="4"/>
    </row>
    <row r="148" spans="2:20">
      <c r="B148" s="74"/>
      <c r="C148" s="4"/>
      <c r="D148" s="4"/>
      <c r="E148" s="4"/>
      <c r="F148" s="4"/>
      <c r="G148" s="4"/>
      <c r="H148" s="4"/>
      <c r="I148" s="4"/>
      <c r="J148" s="4"/>
      <c r="K148" s="4"/>
      <c r="L148" s="4"/>
      <c r="N148" s="4"/>
      <c r="O148" s="4"/>
      <c r="P148" s="4"/>
      <c r="Q148" s="4"/>
      <c r="R148" s="4"/>
      <c r="S148" s="4"/>
      <c r="T148" s="4"/>
    </row>
    <row r="149" spans="2:20">
      <c r="B149" s="74"/>
      <c r="C149" s="4"/>
      <c r="D149" s="4"/>
      <c r="E149" s="4"/>
      <c r="F149" s="4"/>
      <c r="G149" s="4"/>
      <c r="H149" s="4"/>
      <c r="I149" s="4"/>
      <c r="J149" s="4"/>
      <c r="K149" s="4"/>
      <c r="L149" s="4"/>
      <c r="N149" s="4"/>
      <c r="O149" s="4"/>
      <c r="P149" s="4"/>
      <c r="Q149" s="4"/>
      <c r="R149" s="4"/>
      <c r="S149" s="4"/>
      <c r="T149" s="4"/>
    </row>
    <row r="150" spans="2:20">
      <c r="B150" s="74"/>
      <c r="C150" s="4"/>
      <c r="D150" s="4"/>
      <c r="E150" s="4"/>
      <c r="F150" s="4"/>
      <c r="G150" s="4"/>
      <c r="H150" s="4"/>
      <c r="I150" s="4"/>
      <c r="J150" s="4"/>
      <c r="K150" s="4"/>
      <c r="L150" s="4"/>
      <c r="N150" s="4"/>
      <c r="O150" s="4"/>
      <c r="P150" s="4"/>
      <c r="Q150" s="4"/>
      <c r="R150" s="4"/>
      <c r="S150" s="4"/>
      <c r="T150" s="4"/>
    </row>
    <row r="151" spans="2:20">
      <c r="B151" s="74"/>
      <c r="C151" s="4"/>
      <c r="D151" s="4"/>
      <c r="E151" s="4"/>
      <c r="F151" s="4"/>
      <c r="G151" s="4"/>
      <c r="H151" s="4"/>
      <c r="I151" s="4"/>
      <c r="J151" s="4"/>
      <c r="K151" s="4"/>
      <c r="L151" s="4"/>
      <c r="N151" s="4"/>
      <c r="O151" s="4"/>
      <c r="P151" s="4"/>
      <c r="Q151" s="4"/>
      <c r="R151" s="4"/>
      <c r="S151" s="4"/>
      <c r="T151" s="4"/>
    </row>
    <row r="152" spans="2:20">
      <c r="B152" s="74"/>
      <c r="C152" s="4"/>
      <c r="D152" s="4"/>
      <c r="E152" s="4"/>
      <c r="F152" s="4"/>
      <c r="G152" s="4"/>
      <c r="H152" s="4"/>
      <c r="I152" s="4"/>
      <c r="J152" s="4"/>
      <c r="K152" s="4"/>
      <c r="L152" s="4"/>
      <c r="N152" s="4"/>
      <c r="O152" s="4"/>
      <c r="P152" s="4"/>
      <c r="Q152" s="4"/>
      <c r="R152" s="4"/>
      <c r="S152" s="4"/>
      <c r="T152" s="4"/>
    </row>
    <row r="153" spans="2:20">
      <c r="B153" s="74"/>
      <c r="C153" s="4"/>
      <c r="D153" s="4"/>
      <c r="E153" s="4"/>
      <c r="F153" s="4"/>
      <c r="G153" s="4"/>
      <c r="H153" s="4"/>
      <c r="I153" s="4"/>
      <c r="J153" s="4"/>
      <c r="K153" s="4"/>
      <c r="L153" s="4"/>
      <c r="N153" s="4"/>
      <c r="O153" s="4"/>
      <c r="P153" s="4"/>
      <c r="Q153" s="4"/>
      <c r="R153" s="4"/>
      <c r="S153" s="4"/>
      <c r="T153" s="4"/>
    </row>
    <row r="154" spans="2:20">
      <c r="B154" s="74"/>
      <c r="C154" s="4"/>
      <c r="D154" s="4"/>
      <c r="E154" s="4"/>
      <c r="F154" s="4"/>
      <c r="G154" s="4"/>
      <c r="H154" s="4"/>
      <c r="I154" s="4"/>
      <c r="J154" s="4"/>
      <c r="K154" s="4"/>
      <c r="L154" s="4"/>
      <c r="N154" s="4"/>
      <c r="O154" s="4"/>
      <c r="P154" s="4"/>
      <c r="Q154" s="4"/>
      <c r="R154" s="4"/>
      <c r="S154" s="4"/>
      <c r="T154" s="4"/>
    </row>
    <row r="155" spans="2:20">
      <c r="B155" s="74"/>
      <c r="C155" s="4"/>
      <c r="D155" s="4"/>
      <c r="E155" s="4"/>
      <c r="F155" s="4"/>
      <c r="G155" s="4"/>
      <c r="H155" s="4"/>
      <c r="I155" s="4"/>
      <c r="J155" s="4"/>
      <c r="K155" s="4"/>
      <c r="L155" s="4"/>
      <c r="N155" s="4"/>
      <c r="O155" s="4"/>
      <c r="P155" s="4"/>
      <c r="Q155" s="4"/>
      <c r="R155" s="4"/>
      <c r="S155" s="4"/>
      <c r="T155" s="4"/>
    </row>
    <row r="156" spans="2:20">
      <c r="B156" s="74"/>
      <c r="C156" s="4"/>
      <c r="D156" s="4"/>
      <c r="E156" s="4"/>
      <c r="F156" s="4"/>
      <c r="G156" s="4"/>
      <c r="H156" s="4"/>
      <c r="I156" s="4"/>
      <c r="J156" s="4"/>
      <c r="K156" s="4"/>
      <c r="L156" s="4"/>
      <c r="N156" s="4"/>
      <c r="O156" s="4"/>
      <c r="P156" s="4"/>
      <c r="Q156" s="4"/>
      <c r="R156" s="4"/>
      <c r="S156" s="4"/>
      <c r="T156" s="4"/>
    </row>
    <row r="157" spans="2:20">
      <c r="B157" s="74"/>
      <c r="C157" s="4"/>
      <c r="D157" s="4"/>
      <c r="E157" s="4"/>
      <c r="F157" s="4"/>
      <c r="G157" s="4"/>
      <c r="H157" s="4"/>
      <c r="I157" s="4"/>
      <c r="J157" s="4"/>
      <c r="K157" s="4"/>
      <c r="L157" s="4"/>
      <c r="N157" s="4"/>
      <c r="O157" s="4"/>
      <c r="P157" s="4"/>
      <c r="Q157" s="4"/>
      <c r="R157" s="4"/>
      <c r="S157" s="4"/>
      <c r="T157" s="4"/>
    </row>
    <row r="158" spans="2:20">
      <c r="B158" s="74"/>
      <c r="C158" s="4"/>
      <c r="D158" s="4"/>
      <c r="E158" s="4"/>
      <c r="F158" s="4"/>
      <c r="G158" s="4"/>
      <c r="H158" s="4"/>
      <c r="I158" s="4"/>
      <c r="J158" s="4"/>
      <c r="K158" s="4"/>
      <c r="L158" s="4"/>
      <c r="N158" s="4"/>
      <c r="O158" s="4"/>
      <c r="P158" s="4"/>
      <c r="Q158" s="4"/>
      <c r="R158" s="4"/>
      <c r="S158" s="4"/>
      <c r="T158" s="4"/>
    </row>
    <row r="159" spans="2:20">
      <c r="B159" s="74"/>
      <c r="C159" s="4"/>
      <c r="D159" s="4"/>
      <c r="E159" s="4"/>
      <c r="F159" s="4"/>
      <c r="G159" s="4"/>
      <c r="H159" s="4"/>
      <c r="I159" s="4"/>
      <c r="J159" s="4"/>
      <c r="K159" s="4"/>
      <c r="L159" s="4"/>
      <c r="N159" s="4"/>
      <c r="O159" s="4"/>
      <c r="P159" s="4"/>
      <c r="Q159" s="4"/>
      <c r="R159" s="4"/>
      <c r="S159" s="4"/>
      <c r="T159" s="4"/>
    </row>
    <row r="160" spans="2:20">
      <c r="B160" s="74"/>
      <c r="C160" s="4"/>
      <c r="D160" s="4"/>
      <c r="E160" s="4"/>
      <c r="F160" s="4"/>
      <c r="G160" s="4"/>
      <c r="H160" s="4"/>
      <c r="I160" s="4"/>
      <c r="J160" s="4"/>
      <c r="K160" s="4"/>
      <c r="L160" s="4"/>
      <c r="N160" s="4"/>
      <c r="O160" s="4"/>
      <c r="P160" s="4"/>
      <c r="Q160" s="4"/>
      <c r="R160" s="4"/>
      <c r="S160" s="4"/>
      <c r="T160" s="4"/>
    </row>
    <row r="161" spans="2:20">
      <c r="B161" s="74"/>
      <c r="C161" s="4"/>
      <c r="D161" s="4"/>
      <c r="E161" s="4"/>
      <c r="F161" s="4"/>
      <c r="G161" s="4"/>
      <c r="H161" s="4"/>
      <c r="I161" s="4"/>
      <c r="J161" s="4"/>
      <c r="K161" s="4"/>
      <c r="L161" s="4"/>
      <c r="N161" s="4"/>
      <c r="O161" s="4"/>
      <c r="P161" s="4"/>
      <c r="Q161" s="4"/>
      <c r="R161" s="4"/>
      <c r="S161" s="4"/>
      <c r="T161" s="4"/>
    </row>
    <row r="162" spans="2:20">
      <c r="B162" s="74"/>
      <c r="C162" s="4"/>
      <c r="D162" s="4"/>
      <c r="E162" s="4"/>
      <c r="F162" s="4"/>
      <c r="G162" s="4"/>
      <c r="H162" s="4"/>
      <c r="I162" s="4"/>
      <c r="J162" s="4"/>
      <c r="K162" s="4"/>
      <c r="L162" s="4"/>
      <c r="N162" s="4"/>
      <c r="O162" s="4"/>
      <c r="P162" s="4"/>
      <c r="Q162" s="4"/>
      <c r="R162" s="4"/>
      <c r="S162" s="4"/>
      <c r="T162" s="4"/>
    </row>
    <row r="163" spans="2:20">
      <c r="B163" s="74"/>
      <c r="C163" s="4"/>
      <c r="D163" s="4"/>
      <c r="E163" s="4"/>
      <c r="F163" s="4"/>
      <c r="G163" s="4"/>
      <c r="H163" s="4"/>
      <c r="I163" s="4"/>
      <c r="J163" s="4"/>
      <c r="K163" s="4"/>
      <c r="L163" s="4"/>
      <c r="N163" s="4"/>
      <c r="O163" s="4"/>
      <c r="P163" s="4"/>
      <c r="Q163" s="4"/>
      <c r="R163" s="4"/>
      <c r="S163" s="4"/>
      <c r="T163" s="4"/>
    </row>
    <row r="164" spans="2:20">
      <c r="B164" s="74"/>
      <c r="C164" s="4"/>
      <c r="D164" s="4"/>
      <c r="E164" s="4"/>
      <c r="F164" s="4"/>
      <c r="G164" s="4"/>
      <c r="H164" s="4"/>
      <c r="I164" s="4"/>
      <c r="J164" s="4"/>
      <c r="K164" s="4"/>
      <c r="L164" s="4"/>
      <c r="N164" s="4"/>
      <c r="O164" s="4"/>
      <c r="P164" s="4"/>
      <c r="Q164" s="4"/>
      <c r="R164" s="4"/>
      <c r="S164" s="4"/>
      <c r="T164" s="4"/>
    </row>
    <row r="165" spans="2:20">
      <c r="B165" s="74"/>
      <c r="C165" s="4"/>
      <c r="D165" s="4"/>
      <c r="E165" s="4"/>
      <c r="F165" s="4"/>
      <c r="G165" s="4"/>
      <c r="H165" s="4"/>
      <c r="I165" s="4"/>
      <c r="J165" s="4"/>
      <c r="K165" s="4"/>
      <c r="L165" s="4"/>
      <c r="N165" s="4"/>
      <c r="O165" s="4"/>
      <c r="P165" s="4"/>
      <c r="Q165" s="4"/>
      <c r="R165" s="4"/>
      <c r="S165" s="4"/>
      <c r="T165" s="4"/>
    </row>
    <row r="166" spans="2:20">
      <c r="B166" s="74"/>
      <c r="C166" s="4"/>
      <c r="D166" s="4"/>
      <c r="E166" s="4"/>
      <c r="F166" s="4"/>
      <c r="G166" s="4"/>
      <c r="H166" s="4"/>
      <c r="I166" s="4"/>
      <c r="J166" s="4"/>
      <c r="K166" s="4"/>
      <c r="L166" s="4"/>
      <c r="N166" s="4"/>
      <c r="O166" s="4"/>
      <c r="P166" s="4"/>
      <c r="Q166" s="4"/>
      <c r="R166" s="4"/>
      <c r="S166" s="4"/>
      <c r="T166" s="4"/>
    </row>
    <row r="167" spans="2:20">
      <c r="B167" s="74"/>
      <c r="C167" s="4"/>
      <c r="D167" s="4"/>
      <c r="E167" s="4"/>
      <c r="F167" s="4"/>
      <c r="G167" s="4"/>
      <c r="H167" s="4"/>
      <c r="I167" s="4"/>
      <c r="J167" s="4"/>
      <c r="K167" s="4"/>
      <c r="L167" s="4"/>
      <c r="N167" s="4"/>
      <c r="O167" s="4"/>
      <c r="P167" s="4"/>
      <c r="Q167" s="4"/>
      <c r="R167" s="4"/>
      <c r="S167" s="4"/>
      <c r="T167" s="4"/>
    </row>
    <row r="168" spans="2:20">
      <c r="B168" s="74"/>
      <c r="C168" s="4"/>
      <c r="D168" s="4"/>
      <c r="E168" s="4"/>
      <c r="F168" s="4"/>
      <c r="G168" s="4"/>
      <c r="H168" s="4"/>
      <c r="I168" s="4"/>
      <c r="J168" s="4"/>
      <c r="K168" s="4"/>
      <c r="L168" s="4"/>
      <c r="N168" s="4"/>
      <c r="O168" s="4"/>
      <c r="P168" s="4"/>
      <c r="Q168" s="4"/>
      <c r="R168" s="4"/>
      <c r="S168" s="4"/>
      <c r="T168" s="4"/>
    </row>
    <row r="169" spans="2:20">
      <c r="B169" s="74"/>
      <c r="C169" s="4"/>
      <c r="D169" s="4"/>
      <c r="E169" s="4"/>
      <c r="F169" s="4"/>
      <c r="G169" s="4"/>
      <c r="H169" s="4"/>
      <c r="I169" s="4"/>
      <c r="J169" s="4"/>
      <c r="K169" s="4"/>
      <c r="L169" s="4"/>
      <c r="N169" s="4"/>
      <c r="O169" s="4"/>
      <c r="P169" s="4"/>
      <c r="Q169" s="4"/>
      <c r="R169" s="4"/>
      <c r="S169" s="4"/>
      <c r="T169" s="4"/>
    </row>
    <row r="170" spans="2:20">
      <c r="B170" s="74"/>
      <c r="C170" s="4"/>
      <c r="D170" s="4"/>
      <c r="E170" s="4"/>
      <c r="F170" s="4"/>
      <c r="G170" s="4"/>
      <c r="H170" s="4"/>
      <c r="I170" s="4"/>
      <c r="J170" s="4"/>
      <c r="K170" s="4"/>
      <c r="L170" s="4"/>
      <c r="N170" s="4"/>
      <c r="O170" s="4"/>
      <c r="P170" s="4"/>
      <c r="Q170" s="4"/>
      <c r="R170" s="4"/>
      <c r="S170" s="4"/>
      <c r="T170" s="4"/>
    </row>
    <row r="171" spans="2:20">
      <c r="B171" s="74"/>
      <c r="C171" s="4"/>
      <c r="D171" s="4"/>
      <c r="E171" s="4"/>
      <c r="F171" s="4"/>
      <c r="G171" s="4"/>
      <c r="H171" s="4"/>
      <c r="I171" s="4"/>
      <c r="J171" s="4"/>
      <c r="K171" s="4"/>
      <c r="L171" s="4"/>
      <c r="N171" s="4"/>
      <c r="O171" s="4"/>
      <c r="P171" s="4"/>
      <c r="Q171" s="4"/>
      <c r="R171" s="4"/>
      <c r="S171" s="4"/>
      <c r="T171" s="4"/>
    </row>
    <row r="172" spans="2:20">
      <c r="B172" s="74"/>
      <c r="C172" s="4"/>
      <c r="D172" s="4"/>
      <c r="E172" s="4"/>
      <c r="F172" s="4"/>
      <c r="G172" s="4"/>
      <c r="H172" s="4"/>
      <c r="I172" s="4"/>
      <c r="J172" s="4"/>
      <c r="K172" s="4"/>
      <c r="L172" s="4"/>
      <c r="N172" s="4"/>
      <c r="O172" s="4"/>
      <c r="P172" s="4"/>
      <c r="Q172" s="4"/>
      <c r="R172" s="4"/>
      <c r="S172" s="4"/>
      <c r="T172" s="4"/>
    </row>
    <row r="173" spans="2:20">
      <c r="B173" s="74"/>
      <c r="C173" s="4"/>
      <c r="D173" s="4"/>
      <c r="E173" s="4"/>
      <c r="F173" s="4"/>
      <c r="G173" s="4"/>
      <c r="H173" s="4"/>
      <c r="I173" s="4"/>
      <c r="J173" s="4"/>
      <c r="K173" s="4"/>
      <c r="L173" s="4"/>
      <c r="N173" s="4"/>
      <c r="O173" s="4"/>
      <c r="P173" s="4"/>
      <c r="Q173" s="4"/>
      <c r="R173" s="4"/>
      <c r="S173" s="4"/>
      <c r="T173" s="4"/>
    </row>
    <row r="174" spans="2:20">
      <c r="B174" s="74"/>
      <c r="C174" s="4"/>
      <c r="D174" s="4"/>
      <c r="E174" s="4"/>
      <c r="F174" s="4"/>
      <c r="G174" s="4"/>
      <c r="H174" s="4"/>
      <c r="I174" s="4"/>
      <c r="J174" s="4"/>
      <c r="K174" s="4"/>
      <c r="L174" s="4"/>
      <c r="N174" s="4"/>
      <c r="O174" s="4"/>
      <c r="P174" s="4"/>
      <c r="Q174" s="4"/>
      <c r="R174" s="4"/>
      <c r="S174" s="4"/>
      <c r="T174" s="4"/>
    </row>
    <row r="175" spans="2:20">
      <c r="B175" s="74"/>
      <c r="C175" s="4"/>
      <c r="D175" s="4"/>
      <c r="E175" s="4"/>
      <c r="F175" s="4"/>
      <c r="G175" s="4"/>
      <c r="H175" s="4"/>
      <c r="I175" s="4"/>
      <c r="J175" s="4"/>
      <c r="K175" s="4"/>
      <c r="L175" s="4"/>
      <c r="N175" s="4"/>
      <c r="O175" s="4"/>
      <c r="P175" s="4"/>
      <c r="Q175" s="4"/>
      <c r="R175" s="4"/>
      <c r="S175" s="4"/>
      <c r="T175" s="4"/>
    </row>
    <row r="176" spans="2:20">
      <c r="B176" s="74"/>
      <c r="C176" s="4"/>
      <c r="D176" s="4"/>
      <c r="E176" s="4"/>
      <c r="F176" s="4"/>
      <c r="G176" s="4"/>
      <c r="H176" s="4"/>
      <c r="I176" s="4"/>
      <c r="J176" s="4"/>
      <c r="K176" s="4"/>
      <c r="L176" s="4"/>
      <c r="N176" s="4"/>
      <c r="O176" s="4"/>
      <c r="P176" s="4"/>
      <c r="Q176" s="4"/>
      <c r="R176" s="4"/>
      <c r="S176" s="4"/>
      <c r="T176" s="4"/>
    </row>
    <row r="177" spans="2:20">
      <c r="B177" s="74"/>
      <c r="C177" s="4"/>
      <c r="D177" s="4"/>
      <c r="E177" s="4"/>
      <c r="F177" s="4"/>
      <c r="G177" s="4"/>
      <c r="H177" s="4"/>
      <c r="I177" s="4"/>
      <c r="J177" s="4"/>
      <c r="K177" s="4"/>
      <c r="L177" s="4"/>
      <c r="N177" s="4"/>
      <c r="O177" s="4"/>
      <c r="P177" s="4"/>
      <c r="Q177" s="4"/>
      <c r="R177" s="4"/>
      <c r="S177" s="4"/>
      <c r="T177" s="4"/>
    </row>
    <row r="178" spans="2:20">
      <c r="B178" s="74"/>
      <c r="C178" s="4"/>
      <c r="D178" s="4"/>
      <c r="E178" s="4"/>
      <c r="F178" s="4"/>
      <c r="G178" s="4"/>
      <c r="H178" s="4"/>
      <c r="I178" s="4"/>
      <c r="J178" s="4"/>
      <c r="K178" s="4"/>
      <c r="L178" s="4"/>
      <c r="N178" s="4"/>
      <c r="O178" s="4"/>
      <c r="P178" s="4"/>
      <c r="Q178" s="4"/>
      <c r="R178" s="4"/>
      <c r="S178" s="4"/>
      <c r="T178" s="4"/>
    </row>
    <row r="179" spans="2:20">
      <c r="B179" s="74"/>
      <c r="C179" s="4"/>
      <c r="D179" s="4"/>
      <c r="E179" s="4"/>
      <c r="F179" s="4"/>
      <c r="G179" s="4"/>
      <c r="H179" s="4"/>
      <c r="I179" s="4"/>
      <c r="J179" s="4"/>
      <c r="K179" s="4"/>
      <c r="L179" s="4"/>
      <c r="N179" s="4"/>
      <c r="O179" s="4"/>
      <c r="P179" s="4"/>
      <c r="Q179" s="4"/>
      <c r="R179" s="4"/>
      <c r="S179" s="4"/>
      <c r="T179" s="4"/>
    </row>
    <row r="180" spans="2:20">
      <c r="B180" s="74"/>
      <c r="C180" s="4"/>
      <c r="D180" s="4"/>
      <c r="E180" s="4"/>
      <c r="F180" s="4"/>
      <c r="G180" s="4"/>
      <c r="H180" s="4"/>
      <c r="I180" s="4"/>
      <c r="J180" s="4"/>
      <c r="K180" s="4"/>
      <c r="L180" s="4"/>
      <c r="N180" s="4"/>
      <c r="O180" s="4"/>
      <c r="P180" s="4"/>
      <c r="Q180" s="4"/>
      <c r="R180" s="4"/>
      <c r="S180" s="4"/>
      <c r="T180" s="4"/>
    </row>
    <row r="181" spans="2:20">
      <c r="B181" s="74"/>
      <c r="C181" s="4"/>
      <c r="D181" s="4"/>
      <c r="E181" s="4"/>
      <c r="F181" s="4"/>
      <c r="G181" s="4"/>
      <c r="H181" s="4"/>
      <c r="I181" s="4"/>
      <c r="J181" s="4"/>
      <c r="K181" s="4"/>
      <c r="L181" s="4"/>
      <c r="N181" s="4"/>
      <c r="O181" s="4"/>
      <c r="P181" s="4"/>
      <c r="Q181" s="4"/>
      <c r="R181" s="4"/>
      <c r="S181" s="4"/>
      <c r="T181" s="4"/>
    </row>
    <row r="182" spans="2:20">
      <c r="B182" s="74"/>
      <c r="C182" s="4"/>
      <c r="D182" s="4"/>
      <c r="E182" s="4"/>
      <c r="F182" s="4"/>
      <c r="G182" s="4"/>
      <c r="H182" s="4"/>
      <c r="I182" s="4"/>
      <c r="J182" s="4"/>
      <c r="K182" s="4"/>
      <c r="L182" s="4"/>
      <c r="N182" s="4"/>
      <c r="O182" s="4"/>
      <c r="P182" s="4"/>
      <c r="Q182" s="4"/>
      <c r="R182" s="4"/>
      <c r="S182" s="4"/>
      <c r="T182" s="4"/>
    </row>
    <row r="183" spans="2:20">
      <c r="B183" s="74"/>
      <c r="C183" s="4"/>
      <c r="D183" s="4"/>
      <c r="E183" s="4"/>
      <c r="F183" s="4"/>
      <c r="G183" s="4"/>
      <c r="H183" s="4"/>
      <c r="I183" s="4"/>
      <c r="J183" s="4"/>
      <c r="K183" s="4"/>
      <c r="L183" s="4"/>
      <c r="N183" s="4"/>
      <c r="O183" s="4"/>
      <c r="P183" s="4"/>
      <c r="Q183" s="4"/>
      <c r="R183" s="4"/>
      <c r="S183" s="4"/>
      <c r="T183" s="4"/>
    </row>
    <row r="184" spans="2:20">
      <c r="B184" s="74"/>
      <c r="C184" s="4"/>
      <c r="D184" s="4"/>
      <c r="E184" s="4"/>
      <c r="F184" s="4"/>
      <c r="G184" s="4"/>
      <c r="H184" s="4"/>
      <c r="I184" s="4"/>
      <c r="J184" s="4"/>
      <c r="K184" s="4"/>
      <c r="L184" s="4"/>
      <c r="N184" s="4"/>
      <c r="O184" s="4"/>
      <c r="P184" s="4"/>
      <c r="Q184" s="4"/>
      <c r="R184" s="4"/>
      <c r="S184" s="4"/>
      <c r="T184" s="4"/>
    </row>
    <row r="185" spans="2:20">
      <c r="B185" s="74"/>
      <c r="C185" s="4"/>
      <c r="D185" s="4"/>
      <c r="E185" s="4"/>
      <c r="F185" s="4"/>
      <c r="G185" s="4"/>
      <c r="H185" s="4"/>
      <c r="I185" s="4"/>
      <c r="J185" s="4"/>
      <c r="K185" s="4"/>
      <c r="L185" s="4"/>
      <c r="N185" s="4"/>
      <c r="O185" s="4"/>
      <c r="P185" s="4"/>
      <c r="Q185" s="4"/>
      <c r="R185" s="4"/>
      <c r="S185" s="4"/>
      <c r="T185" s="4"/>
    </row>
    <row r="186" spans="2:20">
      <c r="B186" s="74"/>
      <c r="C186" s="4"/>
      <c r="D186" s="4"/>
      <c r="E186" s="4"/>
      <c r="F186" s="4"/>
      <c r="G186" s="4"/>
      <c r="H186" s="4"/>
      <c r="I186" s="4"/>
      <c r="J186" s="4"/>
      <c r="K186" s="4"/>
      <c r="L186" s="4"/>
      <c r="N186" s="4"/>
      <c r="O186" s="4"/>
      <c r="P186" s="4"/>
      <c r="Q186" s="4"/>
      <c r="R186" s="4"/>
      <c r="S186" s="4"/>
      <c r="T186" s="4"/>
    </row>
    <row r="187" spans="2:20">
      <c r="B187" s="74"/>
      <c r="C187" s="4"/>
      <c r="D187" s="4"/>
      <c r="E187" s="4"/>
      <c r="F187" s="4"/>
      <c r="G187" s="4"/>
      <c r="H187" s="4"/>
      <c r="I187" s="4"/>
      <c r="J187" s="4"/>
      <c r="K187" s="4"/>
      <c r="L187" s="4"/>
      <c r="N187" s="4"/>
      <c r="O187" s="4"/>
      <c r="P187" s="4"/>
      <c r="Q187" s="4"/>
      <c r="R187" s="4"/>
      <c r="S187" s="4"/>
      <c r="T187" s="4"/>
    </row>
    <row r="188" spans="2:20">
      <c r="B188" s="74"/>
      <c r="C188" s="4"/>
      <c r="D188" s="4"/>
      <c r="E188" s="4"/>
      <c r="F188" s="4"/>
      <c r="G188" s="4"/>
      <c r="H188" s="4"/>
      <c r="I188" s="4"/>
      <c r="J188" s="4"/>
      <c r="K188" s="4"/>
      <c r="L188" s="4"/>
      <c r="N188" s="4"/>
      <c r="O188" s="4"/>
      <c r="P188" s="4"/>
      <c r="Q188" s="4"/>
      <c r="R188" s="4"/>
      <c r="S188" s="4"/>
      <c r="T188" s="4"/>
    </row>
    <row r="189" spans="2:20">
      <c r="B189" s="74"/>
      <c r="C189" s="4"/>
      <c r="D189" s="4"/>
      <c r="E189" s="4"/>
      <c r="F189" s="4"/>
      <c r="G189" s="4"/>
      <c r="H189" s="4"/>
      <c r="I189" s="4"/>
      <c r="J189" s="4"/>
      <c r="K189" s="4"/>
      <c r="L189" s="4"/>
      <c r="N189" s="4"/>
      <c r="O189" s="4"/>
      <c r="P189" s="4"/>
      <c r="Q189" s="4"/>
      <c r="R189" s="4"/>
      <c r="S189" s="4"/>
      <c r="T189" s="4"/>
    </row>
    <row r="190" spans="2:20">
      <c r="B190" s="74"/>
      <c r="C190" s="4"/>
      <c r="D190" s="4"/>
      <c r="E190" s="4"/>
      <c r="F190" s="4"/>
      <c r="G190" s="4"/>
      <c r="H190" s="4"/>
      <c r="I190" s="4"/>
      <c r="J190" s="4"/>
      <c r="K190" s="4"/>
      <c r="L190" s="4"/>
      <c r="N190" s="4"/>
      <c r="O190" s="4"/>
      <c r="P190" s="4"/>
      <c r="Q190" s="4"/>
      <c r="R190" s="4"/>
      <c r="S190" s="4"/>
      <c r="T190" s="4"/>
    </row>
    <row r="191" spans="2:20">
      <c r="B191" s="74"/>
      <c r="C191" s="4"/>
      <c r="D191" s="4"/>
      <c r="E191" s="4"/>
      <c r="F191" s="4"/>
      <c r="G191" s="4"/>
      <c r="H191" s="4"/>
      <c r="I191" s="4"/>
      <c r="J191" s="4"/>
      <c r="K191" s="4"/>
      <c r="L191" s="4"/>
      <c r="N191" s="4"/>
      <c r="O191" s="4"/>
      <c r="P191" s="4"/>
      <c r="Q191" s="4"/>
      <c r="R191" s="4"/>
      <c r="S191" s="4"/>
      <c r="T191" s="4"/>
    </row>
    <row r="192" spans="2:20">
      <c r="B192" s="74"/>
      <c r="C192" s="4"/>
      <c r="D192" s="4"/>
      <c r="E192" s="4"/>
      <c r="F192" s="4"/>
      <c r="G192" s="4"/>
      <c r="H192" s="4"/>
      <c r="I192" s="4"/>
      <c r="J192" s="4"/>
      <c r="K192" s="4"/>
      <c r="L192" s="4"/>
      <c r="N192" s="4"/>
      <c r="O192" s="4"/>
      <c r="P192" s="4"/>
      <c r="Q192" s="4"/>
      <c r="R192" s="4"/>
      <c r="S192" s="4"/>
      <c r="T192" s="4"/>
    </row>
    <row r="193" spans="2:20">
      <c r="B193" s="74"/>
      <c r="C193" s="4"/>
      <c r="D193" s="4"/>
      <c r="E193" s="4"/>
      <c r="F193" s="4"/>
      <c r="G193" s="4"/>
      <c r="H193" s="4"/>
      <c r="I193" s="4"/>
      <c r="J193" s="4"/>
      <c r="K193" s="4"/>
      <c r="L193" s="4"/>
      <c r="N193" s="4"/>
      <c r="O193" s="4"/>
      <c r="P193" s="4"/>
      <c r="Q193" s="4"/>
      <c r="R193" s="4"/>
      <c r="S193" s="4"/>
      <c r="T193" s="4"/>
    </row>
    <row r="194" spans="2:20">
      <c r="B194" s="74"/>
      <c r="C194" s="4"/>
      <c r="D194" s="4"/>
      <c r="E194" s="4"/>
      <c r="F194" s="4"/>
      <c r="G194" s="4"/>
      <c r="H194" s="4"/>
      <c r="I194" s="4"/>
      <c r="J194" s="4"/>
      <c r="K194" s="4"/>
      <c r="L194" s="4"/>
      <c r="N194" s="4"/>
      <c r="O194" s="4"/>
      <c r="P194" s="4"/>
      <c r="Q194" s="4"/>
      <c r="R194" s="4"/>
      <c r="S194" s="4"/>
      <c r="T194" s="4"/>
    </row>
    <row r="195" spans="2:20">
      <c r="B195" s="74"/>
      <c r="C195" s="4"/>
      <c r="D195" s="4"/>
      <c r="E195" s="4"/>
      <c r="F195" s="4"/>
      <c r="G195" s="4"/>
      <c r="H195" s="4"/>
      <c r="I195" s="4"/>
      <c r="J195" s="4"/>
      <c r="K195" s="4"/>
      <c r="L195" s="4"/>
      <c r="N195" s="4"/>
      <c r="O195" s="4"/>
      <c r="P195" s="4"/>
      <c r="Q195" s="4"/>
      <c r="R195" s="4"/>
      <c r="S195" s="4"/>
      <c r="T195" s="4"/>
    </row>
    <row r="196" spans="2:20">
      <c r="B196" s="74"/>
      <c r="C196" s="4"/>
      <c r="D196" s="4"/>
      <c r="E196" s="4"/>
      <c r="F196" s="4"/>
      <c r="G196" s="4"/>
      <c r="H196" s="4"/>
      <c r="I196" s="4"/>
      <c r="J196" s="4"/>
      <c r="K196" s="4"/>
      <c r="L196" s="4"/>
      <c r="N196" s="4"/>
      <c r="O196" s="4"/>
      <c r="P196" s="4"/>
      <c r="Q196" s="4"/>
      <c r="R196" s="4"/>
      <c r="S196" s="4"/>
      <c r="T196" s="4"/>
    </row>
    <row r="197" spans="2:20">
      <c r="B197" s="74"/>
      <c r="C197" s="4"/>
      <c r="D197" s="4"/>
      <c r="E197" s="4"/>
      <c r="F197" s="4"/>
      <c r="G197" s="4"/>
      <c r="H197" s="4"/>
      <c r="I197" s="4"/>
      <c r="J197" s="4"/>
      <c r="K197" s="4"/>
      <c r="L197" s="4"/>
      <c r="N197" s="4"/>
      <c r="O197" s="4"/>
      <c r="P197" s="4"/>
      <c r="Q197" s="4"/>
      <c r="R197" s="4"/>
      <c r="S197" s="4"/>
      <c r="T197" s="4"/>
    </row>
    <row r="198" spans="2:20">
      <c r="B198" s="74"/>
      <c r="C198" s="4"/>
      <c r="D198" s="4"/>
      <c r="E198" s="4"/>
      <c r="F198" s="4"/>
      <c r="G198" s="4"/>
      <c r="H198" s="4"/>
      <c r="I198" s="4"/>
      <c r="J198" s="4"/>
      <c r="K198" s="4"/>
      <c r="L198" s="4"/>
      <c r="N198" s="4"/>
      <c r="O198" s="4"/>
      <c r="P198" s="4"/>
      <c r="Q198" s="4"/>
      <c r="R198" s="4"/>
      <c r="S198" s="4"/>
      <c r="T198" s="4"/>
    </row>
    <row r="199" spans="2:20">
      <c r="B199" s="74"/>
      <c r="C199" s="4"/>
      <c r="D199" s="4"/>
      <c r="E199" s="4"/>
      <c r="F199" s="4"/>
      <c r="G199" s="4"/>
      <c r="H199" s="4"/>
      <c r="I199" s="4"/>
      <c r="J199" s="4"/>
      <c r="K199" s="4"/>
      <c r="L199" s="4"/>
      <c r="N199" s="4"/>
      <c r="O199" s="4"/>
      <c r="P199" s="4"/>
      <c r="Q199" s="4"/>
      <c r="R199" s="4"/>
      <c r="S199" s="4"/>
      <c r="T199" s="4"/>
    </row>
    <row r="200" spans="2:20">
      <c r="B200" s="74"/>
      <c r="C200" s="4"/>
      <c r="D200" s="4"/>
      <c r="E200" s="4"/>
      <c r="F200" s="4"/>
      <c r="G200" s="4"/>
      <c r="H200" s="4"/>
      <c r="I200" s="4"/>
      <c r="J200" s="4"/>
      <c r="K200" s="4"/>
      <c r="L200" s="4"/>
      <c r="N200" s="4"/>
      <c r="O200" s="4"/>
      <c r="P200" s="4"/>
      <c r="Q200" s="4"/>
      <c r="R200" s="4"/>
      <c r="S200" s="4"/>
      <c r="T200" s="4"/>
    </row>
    <row r="201" spans="2:20">
      <c r="B201" s="74"/>
      <c r="C201" s="4"/>
      <c r="D201" s="4"/>
      <c r="E201" s="4"/>
      <c r="F201" s="4"/>
      <c r="G201" s="4"/>
      <c r="H201" s="4"/>
      <c r="I201" s="4"/>
      <c r="J201" s="4"/>
      <c r="K201" s="4"/>
      <c r="L201" s="4"/>
      <c r="N201" s="4"/>
      <c r="O201" s="4"/>
      <c r="P201" s="4"/>
      <c r="Q201" s="4"/>
      <c r="R201" s="4"/>
      <c r="S201" s="4"/>
      <c r="T201" s="4"/>
    </row>
    <row r="202" spans="2:20">
      <c r="B202" s="74"/>
      <c r="C202" s="4"/>
      <c r="D202" s="4"/>
      <c r="E202" s="4"/>
      <c r="F202" s="4"/>
      <c r="G202" s="4"/>
      <c r="H202" s="4"/>
      <c r="I202" s="4"/>
      <c r="J202" s="4"/>
      <c r="K202" s="4"/>
      <c r="L202" s="4"/>
      <c r="N202" s="4"/>
      <c r="O202" s="4"/>
      <c r="P202" s="4"/>
      <c r="Q202" s="4"/>
      <c r="R202" s="4"/>
      <c r="S202" s="4"/>
      <c r="T202" s="4"/>
    </row>
    <row r="203" spans="2:20">
      <c r="B203" s="74"/>
      <c r="C203" s="4"/>
      <c r="D203" s="4"/>
      <c r="E203" s="4"/>
      <c r="F203" s="4"/>
      <c r="G203" s="4"/>
      <c r="H203" s="4"/>
      <c r="I203" s="4"/>
      <c r="J203" s="4"/>
      <c r="K203" s="4"/>
      <c r="L203" s="4"/>
      <c r="N203" s="4"/>
      <c r="O203" s="4"/>
      <c r="P203" s="4"/>
      <c r="Q203" s="4"/>
      <c r="R203" s="4"/>
      <c r="S203" s="4"/>
      <c r="T203" s="4"/>
    </row>
    <row r="204" spans="2:20">
      <c r="B204" s="74"/>
      <c r="C204" s="4"/>
      <c r="D204" s="4"/>
      <c r="E204" s="4"/>
      <c r="F204" s="4"/>
      <c r="G204" s="4"/>
      <c r="H204" s="4"/>
      <c r="I204" s="4"/>
      <c r="J204" s="4"/>
      <c r="K204" s="4"/>
      <c r="L204" s="4"/>
      <c r="N204" s="4"/>
      <c r="O204" s="4"/>
      <c r="P204" s="4"/>
      <c r="Q204" s="4"/>
      <c r="R204" s="4"/>
      <c r="S204" s="4"/>
      <c r="T204" s="4"/>
    </row>
    <row r="205" spans="2:20">
      <c r="B205" s="74"/>
      <c r="C205" s="4"/>
      <c r="D205" s="4"/>
      <c r="E205" s="4"/>
      <c r="F205" s="4"/>
      <c r="G205" s="4"/>
      <c r="H205" s="4"/>
      <c r="I205" s="4"/>
      <c r="J205" s="4"/>
      <c r="K205" s="4"/>
      <c r="L205" s="4"/>
      <c r="N205" s="4"/>
      <c r="O205" s="4"/>
      <c r="P205" s="4"/>
      <c r="Q205" s="4"/>
      <c r="R205" s="4"/>
      <c r="S205" s="4"/>
      <c r="T205" s="4"/>
    </row>
    <row r="206" spans="2:20">
      <c r="B206" s="74"/>
      <c r="C206" s="4"/>
      <c r="D206" s="4"/>
      <c r="E206" s="4"/>
      <c r="F206" s="4"/>
      <c r="G206" s="4"/>
      <c r="H206" s="4"/>
      <c r="I206" s="4"/>
      <c r="J206" s="4"/>
      <c r="K206" s="4"/>
      <c r="L206" s="4"/>
      <c r="N206" s="4"/>
      <c r="O206" s="4"/>
      <c r="P206" s="4"/>
      <c r="Q206" s="4"/>
      <c r="R206" s="4"/>
      <c r="S206" s="4"/>
      <c r="T206" s="4"/>
    </row>
    <row r="207" spans="2:20">
      <c r="B207" s="74"/>
      <c r="C207" s="4"/>
      <c r="D207" s="4"/>
      <c r="E207" s="4"/>
      <c r="F207" s="4"/>
      <c r="G207" s="4"/>
      <c r="H207" s="4"/>
      <c r="I207" s="4"/>
      <c r="J207" s="4"/>
      <c r="K207" s="4"/>
      <c r="L207" s="4"/>
      <c r="N207" s="4"/>
      <c r="O207" s="4"/>
      <c r="P207" s="4"/>
      <c r="Q207" s="4"/>
      <c r="R207" s="4"/>
      <c r="S207" s="4"/>
      <c r="T207" s="4"/>
    </row>
    <row r="208" spans="2:20">
      <c r="B208" s="74"/>
      <c r="C208" s="4"/>
      <c r="D208" s="4"/>
      <c r="E208" s="4"/>
      <c r="F208" s="4"/>
      <c r="G208" s="4"/>
      <c r="H208" s="4"/>
      <c r="I208" s="4"/>
      <c r="J208" s="4"/>
      <c r="K208" s="4"/>
      <c r="L208" s="4"/>
      <c r="N208" s="4"/>
      <c r="O208" s="4"/>
      <c r="P208" s="4"/>
      <c r="Q208" s="4"/>
      <c r="R208" s="4"/>
      <c r="S208" s="4"/>
      <c r="T208" s="4"/>
    </row>
    <row r="209" spans="2:20">
      <c r="B209" s="74"/>
      <c r="C209" s="4"/>
      <c r="D209" s="4"/>
      <c r="E209" s="4"/>
      <c r="F209" s="4"/>
      <c r="G209" s="4"/>
      <c r="H209" s="4"/>
      <c r="I209" s="4"/>
      <c r="J209" s="4"/>
      <c r="K209" s="4"/>
      <c r="L209" s="4"/>
      <c r="N209" s="4"/>
      <c r="O209" s="4"/>
      <c r="P209" s="4"/>
      <c r="Q209" s="4"/>
      <c r="R209" s="4"/>
      <c r="S209" s="4"/>
      <c r="T209" s="4"/>
    </row>
    <row r="210" spans="2:20">
      <c r="B210" s="74"/>
      <c r="C210" s="4"/>
      <c r="D210" s="4"/>
      <c r="E210" s="4"/>
      <c r="F210" s="4"/>
      <c r="G210" s="4"/>
      <c r="H210" s="4"/>
      <c r="I210" s="4"/>
      <c r="J210" s="4"/>
      <c r="K210" s="4"/>
      <c r="L210" s="4"/>
      <c r="N210" s="4"/>
      <c r="O210" s="4"/>
      <c r="P210" s="4"/>
      <c r="Q210" s="4"/>
      <c r="R210" s="4"/>
      <c r="S210" s="4"/>
      <c r="T210" s="4"/>
    </row>
    <row r="211" spans="2:20">
      <c r="B211" s="74"/>
      <c r="C211" s="4"/>
      <c r="D211" s="4"/>
      <c r="E211" s="4"/>
      <c r="F211" s="4"/>
      <c r="G211" s="4"/>
      <c r="H211" s="4"/>
      <c r="I211" s="4"/>
      <c r="J211" s="4"/>
      <c r="K211" s="4"/>
      <c r="L211" s="4"/>
      <c r="N211" s="4"/>
      <c r="O211" s="4"/>
      <c r="P211" s="4"/>
      <c r="Q211" s="4"/>
      <c r="R211" s="4"/>
      <c r="S211" s="4"/>
      <c r="T211" s="4"/>
    </row>
    <row r="212" spans="2:20">
      <c r="B212" s="74"/>
      <c r="C212" s="4"/>
      <c r="D212" s="4"/>
      <c r="E212" s="4"/>
      <c r="F212" s="4"/>
      <c r="G212" s="4"/>
      <c r="H212" s="4"/>
      <c r="I212" s="4"/>
      <c r="J212" s="4"/>
      <c r="K212" s="4"/>
      <c r="L212" s="4"/>
      <c r="N212" s="4"/>
      <c r="O212" s="4"/>
      <c r="P212" s="4"/>
      <c r="Q212" s="4"/>
      <c r="R212" s="4"/>
      <c r="S212" s="4"/>
      <c r="T212" s="4"/>
    </row>
    <row r="213" spans="2:20">
      <c r="B213" s="74"/>
      <c r="C213" s="4"/>
      <c r="D213" s="4"/>
      <c r="E213" s="4"/>
      <c r="F213" s="4"/>
      <c r="G213" s="4"/>
      <c r="H213" s="4"/>
      <c r="I213" s="4"/>
      <c r="J213" s="4"/>
      <c r="K213" s="4"/>
      <c r="L213" s="4"/>
      <c r="N213" s="4"/>
      <c r="O213" s="4"/>
      <c r="P213" s="4"/>
      <c r="Q213" s="4"/>
      <c r="R213" s="4"/>
      <c r="S213" s="4"/>
      <c r="T213" s="4"/>
    </row>
    <row r="214" spans="2:20">
      <c r="B214" s="74"/>
      <c r="C214" s="4"/>
      <c r="D214" s="4"/>
      <c r="E214" s="4"/>
      <c r="F214" s="4"/>
      <c r="G214" s="4"/>
      <c r="H214" s="4"/>
      <c r="I214" s="4"/>
      <c r="J214" s="4"/>
      <c r="K214" s="4"/>
      <c r="L214" s="4"/>
      <c r="N214" s="4"/>
      <c r="O214" s="4"/>
      <c r="P214" s="4"/>
      <c r="Q214" s="4"/>
      <c r="R214" s="4"/>
      <c r="S214" s="4"/>
      <c r="T214" s="4"/>
    </row>
    <row r="215" spans="2:20">
      <c r="B215" s="74"/>
      <c r="C215" s="4"/>
      <c r="D215" s="4"/>
      <c r="E215" s="4"/>
      <c r="F215" s="4"/>
      <c r="G215" s="4"/>
      <c r="H215" s="4"/>
      <c r="I215" s="4"/>
      <c r="J215" s="4"/>
      <c r="K215" s="4"/>
      <c r="L215" s="4"/>
      <c r="N215" s="4"/>
      <c r="O215" s="4"/>
      <c r="P215" s="4"/>
      <c r="Q215" s="4"/>
      <c r="R215" s="4"/>
      <c r="S215" s="4"/>
      <c r="T215" s="4"/>
    </row>
    <row r="216" spans="2:20">
      <c r="B216" s="74"/>
      <c r="C216" s="4"/>
      <c r="D216" s="4"/>
      <c r="E216" s="4"/>
      <c r="F216" s="4"/>
      <c r="G216" s="4"/>
      <c r="H216" s="4"/>
      <c r="I216" s="4"/>
      <c r="J216" s="4"/>
      <c r="K216" s="4"/>
      <c r="L216" s="4"/>
      <c r="N216" s="4"/>
      <c r="O216" s="4"/>
      <c r="P216" s="4"/>
      <c r="Q216" s="4"/>
      <c r="R216" s="4"/>
      <c r="S216" s="4"/>
      <c r="T216" s="4"/>
    </row>
    <row r="217" spans="2:20">
      <c r="B217" s="74"/>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password="CC3D" sheet="1" selectLockedCells="1"/>
  <protectedRanges>
    <protectedRange sqref="C19:L34" name="範圍2"/>
    <protectedRange sqref="C6:I12" name="範圍1"/>
    <protectedRange sqref="M4:M6 M24:M31 M33:M34" name="範圍1_2"/>
  </protectedRanges>
  <mergeCells count="59">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C25:C27"/>
    <mergeCell ref="D25:D27"/>
    <mergeCell ref="E25:E27"/>
    <mergeCell ref="B19:B21"/>
    <mergeCell ref="C19:C21"/>
    <mergeCell ref="D19:D21"/>
    <mergeCell ref="E19:E21"/>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5"/>
  <sheetViews>
    <sheetView view="pageBreakPreview" topLeftCell="A12" zoomScale="90" zoomScaleSheetLayoutView="90" workbookViewId="0">
      <selection activeCell="E20" sqref="E20:K20"/>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19"/>
      <c r="C2" s="119"/>
      <c r="D2" s="119"/>
      <c r="E2" s="119"/>
      <c r="F2" s="119"/>
      <c r="G2" s="119"/>
      <c r="H2" s="119"/>
      <c r="I2" s="1468" t="s">
        <v>51</v>
      </c>
      <c r="J2" s="1468"/>
      <c r="K2" s="1468"/>
      <c r="L2" s="1"/>
    </row>
    <row r="3" spans="1:12" ht="21.75" customHeight="1">
      <c r="B3" s="1469" t="s">
        <v>314</v>
      </c>
      <c r="C3" s="1469"/>
      <c r="D3" s="1469"/>
      <c r="E3" s="1469"/>
      <c r="F3" s="1469"/>
      <c r="G3" s="1469"/>
      <c r="H3" s="1469"/>
      <c r="I3" s="1469"/>
      <c r="J3" s="1469"/>
      <c r="K3" s="1469"/>
      <c r="L3" s="1"/>
    </row>
    <row r="4" spans="1:12" ht="16.5" customHeight="1">
      <c r="B4" s="1470"/>
      <c r="C4" s="1470"/>
      <c r="D4" s="1470"/>
      <c r="E4" s="1470"/>
      <c r="F4" s="1470"/>
      <c r="G4" s="1470"/>
      <c r="H4" s="1470"/>
      <c r="I4" s="1470"/>
      <c r="J4" s="1470"/>
      <c r="K4" s="1470"/>
      <c r="L4" s="1"/>
    </row>
    <row r="5" spans="1:12" ht="48.75" customHeight="1">
      <c r="B5" s="1455" t="s">
        <v>315</v>
      </c>
      <c r="C5" s="1455"/>
      <c r="D5" s="1455"/>
      <c r="E5" s="1455"/>
      <c r="F5" s="1455"/>
      <c r="G5" s="1455"/>
      <c r="H5" s="1455"/>
      <c r="I5" s="1455"/>
      <c r="J5" s="1455"/>
      <c r="K5" s="1455"/>
      <c r="L5" s="1"/>
    </row>
    <row r="6" spans="1:12" ht="21.75" customHeight="1">
      <c r="B6" s="413" t="s">
        <v>316</v>
      </c>
      <c r="C6" s="1471"/>
      <c r="D6" s="1471"/>
      <c r="E6" s="413"/>
      <c r="F6" s="413"/>
      <c r="G6" s="591"/>
      <c r="H6" s="591"/>
      <c r="I6" s="591"/>
      <c r="J6" s="591"/>
      <c r="K6" s="591"/>
      <c r="L6" s="1"/>
    </row>
    <row r="7" spans="1:12" ht="12.75" customHeight="1">
      <c r="B7" s="413"/>
      <c r="C7" s="413"/>
      <c r="D7" s="413"/>
      <c r="E7" s="413"/>
      <c r="F7" s="413"/>
      <c r="G7" s="583"/>
      <c r="H7" s="583"/>
      <c r="I7" s="583"/>
      <c r="J7" s="583"/>
      <c r="K7" s="583"/>
      <c r="L7" s="1"/>
    </row>
    <row r="8" spans="1:12" ht="21.75" customHeight="1">
      <c r="B8" s="1467" t="s">
        <v>1670</v>
      </c>
      <c r="C8" s="1467"/>
      <c r="D8" s="1467"/>
      <c r="E8" s="1467"/>
      <c r="F8" s="1467"/>
      <c r="G8" s="1467"/>
      <c r="H8" s="1467"/>
      <c r="I8" s="1467"/>
      <c r="J8" s="1467"/>
      <c r="K8" s="1467"/>
      <c r="L8" s="1"/>
    </row>
    <row r="9" spans="1:12" ht="35.25" customHeight="1">
      <c r="B9" s="584" t="s">
        <v>121</v>
      </c>
      <c r="C9" s="584"/>
      <c r="D9" s="584"/>
      <c r="E9" s="584"/>
      <c r="F9" s="584"/>
      <c r="G9" s="584"/>
      <c r="H9" s="584"/>
      <c r="I9" s="584"/>
      <c r="J9" s="584"/>
      <c r="K9" s="584"/>
      <c r="L9" s="1"/>
    </row>
    <row r="10" spans="1:12" ht="103.5" customHeight="1">
      <c r="B10" s="1456" t="s">
        <v>1526</v>
      </c>
      <c r="C10" s="1456"/>
      <c r="D10" s="1456"/>
      <c r="E10" s="1456"/>
      <c r="F10" s="1456"/>
      <c r="G10" s="1456"/>
      <c r="H10" s="1456"/>
      <c r="I10" s="1456"/>
      <c r="J10" s="1456"/>
      <c r="K10" s="1456"/>
      <c r="L10" s="1"/>
    </row>
    <row r="11" spans="1:12" ht="69" customHeight="1">
      <c r="B11" s="1456" t="s">
        <v>1527</v>
      </c>
      <c r="C11" s="1456"/>
      <c r="D11" s="1456"/>
      <c r="E11" s="1456"/>
      <c r="F11" s="1456"/>
      <c r="G11" s="1456"/>
      <c r="H11" s="1456"/>
      <c r="I11" s="1456"/>
      <c r="J11" s="1456"/>
      <c r="K11" s="1456"/>
      <c r="L11" s="1"/>
    </row>
    <row r="12" spans="1:12" ht="91.5" customHeight="1">
      <c r="B12" s="1453" t="s">
        <v>1528</v>
      </c>
      <c r="C12" s="1453"/>
      <c r="D12" s="1453"/>
      <c r="E12" s="1453"/>
      <c r="F12" s="1453"/>
      <c r="G12" s="1453"/>
      <c r="H12" s="1453"/>
      <c r="I12" s="1453"/>
      <c r="J12" s="1453"/>
      <c r="K12" s="1453"/>
      <c r="L12" s="1"/>
    </row>
    <row r="13" spans="1:12" ht="104.25" customHeight="1">
      <c r="B13" s="1456" t="s">
        <v>317</v>
      </c>
      <c r="C13" s="1456"/>
      <c r="D13" s="1456"/>
      <c r="E13" s="1456"/>
      <c r="F13" s="1456"/>
      <c r="G13" s="1456"/>
      <c r="H13" s="1456"/>
      <c r="I13" s="1456"/>
      <c r="J13" s="1456"/>
      <c r="K13" s="1456"/>
      <c r="L13" s="1"/>
    </row>
    <row r="14" spans="1:12" ht="25.5" customHeight="1">
      <c r="A14" s="415"/>
      <c r="B14" s="1463" t="s">
        <v>21</v>
      </c>
      <c r="C14" s="1463"/>
      <c r="D14" s="1463"/>
      <c r="E14" s="1464"/>
      <c r="F14" s="1464"/>
      <c r="G14" s="1464"/>
      <c r="H14" s="1464"/>
      <c r="I14" s="1465"/>
      <c r="J14" s="1465"/>
      <c r="K14" s="414"/>
      <c r="L14" s="1"/>
    </row>
    <row r="15" spans="1:12" ht="13.5" customHeight="1">
      <c r="A15" s="415"/>
      <c r="B15" s="1466"/>
      <c r="C15" s="1466"/>
      <c r="D15" s="1466"/>
      <c r="E15" s="1466"/>
      <c r="F15" s="1466"/>
      <c r="G15" s="1466"/>
      <c r="H15" s="1466"/>
      <c r="I15" s="1466"/>
      <c r="J15" s="1466"/>
      <c r="K15" s="1466"/>
      <c r="L15" s="1"/>
    </row>
    <row r="16" spans="1:12" ht="22.5" customHeight="1">
      <c r="A16" s="415"/>
      <c r="B16" s="1457" t="s">
        <v>1529</v>
      </c>
      <c r="C16" s="1457"/>
      <c r="D16" s="1457"/>
      <c r="E16" s="1459"/>
      <c r="F16" s="1459"/>
      <c r="G16" s="1459"/>
      <c r="H16" s="1459"/>
      <c r="I16" s="1459"/>
      <c r="J16" s="1459"/>
      <c r="K16" s="1459"/>
      <c r="L16" s="1"/>
    </row>
    <row r="17" spans="1:12" ht="24" customHeight="1">
      <c r="A17" s="415"/>
      <c r="B17" s="1458" t="s">
        <v>318</v>
      </c>
      <c r="C17" s="1458"/>
      <c r="D17" s="489" t="s">
        <v>1531</v>
      </c>
      <c r="E17" s="1459"/>
      <c r="F17" s="1459"/>
      <c r="G17" s="1459"/>
      <c r="H17" s="1459"/>
      <c r="I17" s="1459"/>
      <c r="J17" s="1459"/>
      <c r="K17" s="1459"/>
      <c r="L17" s="1"/>
    </row>
    <row r="18" spans="1:12" ht="24" customHeight="1">
      <c r="A18" s="415"/>
      <c r="B18" s="417"/>
      <c r="C18" s="417"/>
      <c r="D18" s="490" t="s">
        <v>1532</v>
      </c>
      <c r="E18" s="1451"/>
      <c r="F18" s="1451"/>
      <c r="G18" s="1451"/>
      <c r="H18" s="1451"/>
      <c r="I18" s="1451"/>
      <c r="J18" s="1451"/>
      <c r="K18" s="1451"/>
      <c r="L18" s="1"/>
    </row>
    <row r="19" spans="1:12" ht="23.25" customHeight="1">
      <c r="A19" s="415"/>
      <c r="B19" s="417"/>
      <c r="C19" s="417"/>
      <c r="D19" s="490" t="s">
        <v>1533</v>
      </c>
      <c r="E19" s="762"/>
      <c r="F19" s="762"/>
      <c r="G19" s="762"/>
      <c r="H19" s="762"/>
      <c r="I19" s="762"/>
      <c r="J19" s="762"/>
      <c r="K19" s="762"/>
      <c r="L19" s="1"/>
    </row>
    <row r="20" spans="1:12" ht="23.25" customHeight="1">
      <c r="A20" s="415"/>
      <c r="B20" s="417"/>
      <c r="C20" s="417"/>
      <c r="D20" s="490" t="s">
        <v>1530</v>
      </c>
      <c r="E20" s="1451"/>
      <c r="F20" s="1451"/>
      <c r="G20" s="1451"/>
      <c r="H20" s="1451"/>
      <c r="I20" s="1451"/>
      <c r="J20" s="1451"/>
      <c r="K20" s="1451"/>
      <c r="L20" s="1"/>
    </row>
    <row r="21" spans="1:12" ht="14.25" customHeight="1">
      <c r="A21" s="415"/>
      <c r="B21" s="1452"/>
      <c r="C21" s="1452"/>
      <c r="D21" s="1452"/>
      <c r="E21" s="418"/>
      <c r="F21" s="418"/>
      <c r="G21" s="418"/>
      <c r="H21" s="418"/>
      <c r="I21" s="418"/>
      <c r="J21" s="418"/>
      <c r="K21" s="418"/>
      <c r="L21" s="1"/>
    </row>
    <row r="22" spans="1:12" ht="39" customHeight="1">
      <c r="A22" s="415"/>
      <c r="B22" s="1453" t="s">
        <v>320</v>
      </c>
      <c r="C22" s="1453"/>
      <c r="D22" s="1453"/>
      <c r="E22" s="418"/>
      <c r="F22" s="418"/>
      <c r="G22" s="418"/>
      <c r="H22" s="418"/>
      <c r="I22" s="418"/>
      <c r="J22" s="418"/>
      <c r="K22" s="418"/>
      <c r="L22" s="1"/>
    </row>
    <row r="23" spans="1:12" ht="51.75" customHeight="1">
      <c r="A23" s="415"/>
      <c r="B23" s="1454" t="s">
        <v>83</v>
      </c>
      <c r="C23" s="1454"/>
      <c r="D23" s="1454"/>
      <c r="E23" s="418"/>
      <c r="F23" s="418"/>
      <c r="G23" s="418"/>
      <c r="H23" s="418"/>
      <c r="I23" s="418"/>
      <c r="J23" s="418"/>
      <c r="K23" s="418"/>
      <c r="L23" s="1"/>
    </row>
    <row r="24" spans="1:12" ht="24" customHeight="1">
      <c r="A24" s="415"/>
      <c r="B24" s="419"/>
      <c r="C24" s="419"/>
      <c r="D24" s="491" t="s">
        <v>1209</v>
      </c>
      <c r="E24" s="1460"/>
      <c r="F24" s="1460"/>
      <c r="G24" s="420"/>
      <c r="H24" s="492" t="s">
        <v>1534</v>
      </c>
      <c r="I24" s="1461"/>
      <c r="J24" s="1461"/>
      <c r="K24" s="1461"/>
      <c r="L24" s="1"/>
    </row>
    <row r="25" spans="1:12" ht="15.75" customHeight="1">
      <c r="A25" s="415"/>
      <c r="B25" s="419"/>
      <c r="C25" s="419"/>
      <c r="D25" s="490"/>
      <c r="E25" s="421"/>
      <c r="F25" s="421"/>
      <c r="G25" s="422"/>
      <c r="H25" s="422"/>
      <c r="I25" s="423"/>
      <c r="J25" s="423"/>
      <c r="K25" s="423"/>
      <c r="L25" s="1"/>
    </row>
    <row r="26" spans="1:12" ht="20.25" customHeight="1">
      <c r="A26" s="415"/>
      <c r="B26" s="416"/>
      <c r="C26" s="416"/>
      <c r="D26" s="484" t="s">
        <v>1535</v>
      </c>
      <c r="E26" s="1462"/>
      <c r="F26" s="1462"/>
      <c r="G26" s="1462"/>
      <c r="H26" s="1462"/>
      <c r="I26" s="1462"/>
      <c r="J26" s="1462"/>
      <c r="K26" s="1462"/>
      <c r="L26" s="1"/>
    </row>
    <row r="27" spans="1:12" ht="14.25" customHeight="1">
      <c r="B27" s="120"/>
      <c r="C27" s="120"/>
      <c r="D27" s="120"/>
      <c r="E27" s="120"/>
      <c r="F27" s="120"/>
      <c r="G27" s="120"/>
      <c r="H27" s="120"/>
      <c r="I27" s="120"/>
      <c r="J27" s="120"/>
      <c r="K27" s="120"/>
      <c r="L27" s="1"/>
    </row>
    <row r="28" spans="1:12" ht="17.25" customHeight="1">
      <c r="B28" s="120"/>
      <c r="C28" s="120"/>
      <c r="D28" s="120"/>
      <c r="E28" s="120"/>
      <c r="F28" s="120"/>
      <c r="G28" s="120"/>
      <c r="H28" s="120"/>
      <c r="I28" s="120"/>
      <c r="J28" s="120"/>
      <c r="K28" s="120"/>
      <c r="L28" s="1"/>
    </row>
    <row r="29" spans="1:12" ht="23.25" customHeight="1">
      <c r="B29" s="572" t="s">
        <v>1662</v>
      </c>
      <c r="C29" s="572"/>
      <c r="D29" s="572"/>
      <c r="E29" s="572"/>
      <c r="F29" s="572"/>
      <c r="G29" s="572"/>
      <c r="H29" s="572"/>
      <c r="I29" s="572"/>
      <c r="J29" s="572"/>
      <c r="K29" s="572"/>
      <c r="L29" s="1"/>
    </row>
    <row r="30" spans="1:12" ht="48.75" customHeight="1">
      <c r="L30" s="1"/>
    </row>
    <row r="31" spans="1:12" ht="48.75" customHeight="1">
      <c r="L31" s="1"/>
    </row>
    <row r="32" spans="1:12" ht="48.75" customHeight="1">
      <c r="L32" s="1"/>
    </row>
    <row r="33" spans="12:12" ht="48.75" customHeight="1">
      <c r="L33" s="1"/>
    </row>
    <row r="34" spans="12:12" ht="48.75" customHeight="1">
      <c r="L34" s="1"/>
    </row>
    <row r="35" spans="12:12" ht="48.75" customHeight="1">
      <c r="L35" s="1"/>
    </row>
  </sheetData>
  <sheetProtection password="CC3D" sheet="1" selectLockedCells="1"/>
  <protectedRanges>
    <protectedRange sqref="I24:J25 D24:E25 B12:H12" name="範圍1"/>
    <protectedRange sqref="L4:L6 L30:L34 L20:L28" name="範圍1_2"/>
  </protectedRanges>
  <mergeCells count="31">
    <mergeCell ref="B15:K15"/>
    <mergeCell ref="B13:K13"/>
    <mergeCell ref="B8:K8"/>
    <mergeCell ref="B10:K10"/>
    <mergeCell ref="I2:K2"/>
    <mergeCell ref="B3:K3"/>
    <mergeCell ref="B4:K4"/>
    <mergeCell ref="G6:K6"/>
    <mergeCell ref="G7:K7"/>
    <mergeCell ref="C6:D6"/>
    <mergeCell ref="B29:K29"/>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E18:K18"/>
    <mergeCell ref="E20:K20"/>
    <mergeCell ref="B21:D21"/>
    <mergeCell ref="B22:D22"/>
    <mergeCell ref="B23:D23"/>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topLeftCell="A11" zoomScale="90" zoomScaleSheetLayoutView="9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19"/>
      <c r="C2" s="119"/>
      <c r="D2" s="119"/>
      <c r="E2" s="119"/>
      <c r="F2" s="119"/>
      <c r="G2" s="119"/>
      <c r="H2" s="119"/>
      <c r="I2" s="119"/>
      <c r="J2" s="121"/>
      <c r="K2" s="1468" t="s">
        <v>276</v>
      </c>
      <c r="L2" s="1468"/>
      <c r="M2" s="1468"/>
      <c r="N2" s="1"/>
    </row>
    <row r="3" spans="2:14" ht="34.5" customHeight="1">
      <c r="B3" s="591" t="s">
        <v>309</v>
      </c>
      <c r="C3" s="591"/>
      <c r="D3" s="591"/>
      <c r="E3" s="591"/>
      <c r="F3" s="591"/>
      <c r="G3" s="591"/>
      <c r="H3" s="591"/>
      <c r="I3" s="591"/>
      <c r="J3" s="591"/>
      <c r="K3" s="591"/>
      <c r="L3" s="591"/>
      <c r="M3" s="591"/>
      <c r="N3" s="1"/>
    </row>
    <row r="4" spans="2:14" ht="22.5">
      <c r="B4" s="1492" t="s">
        <v>1182</v>
      </c>
      <c r="C4" s="1492"/>
      <c r="D4" s="1492"/>
      <c r="E4" s="1492"/>
      <c r="F4" s="1492"/>
      <c r="G4" s="1492"/>
      <c r="H4" s="1492"/>
      <c r="I4" s="1492"/>
      <c r="J4" s="1492"/>
      <c r="K4" s="1492"/>
      <c r="L4" s="1492"/>
      <c r="M4" s="1492"/>
      <c r="N4" s="1"/>
    </row>
    <row r="5" spans="2:14" ht="46.5" customHeight="1">
      <c r="B5" s="119"/>
      <c r="C5" s="119"/>
      <c r="D5" s="119"/>
      <c r="E5" s="119"/>
      <c r="F5" s="119"/>
      <c r="G5" s="591" t="s">
        <v>1684</v>
      </c>
      <c r="H5" s="591"/>
      <c r="I5" s="591"/>
      <c r="J5" s="591"/>
      <c r="K5" s="591"/>
      <c r="L5" s="591"/>
      <c r="M5" s="591"/>
      <c r="N5" s="1"/>
    </row>
    <row r="6" spans="2:14" ht="21.75" customHeight="1">
      <c r="B6" s="119"/>
      <c r="C6" s="119"/>
      <c r="D6" s="119"/>
      <c r="E6" s="119"/>
      <c r="F6" s="119"/>
      <c r="G6" s="591" t="s">
        <v>74</v>
      </c>
      <c r="H6" s="591"/>
      <c r="I6" s="591"/>
      <c r="J6" s="591"/>
      <c r="K6" s="591"/>
      <c r="L6" s="591"/>
      <c r="M6" s="591"/>
      <c r="N6" s="1"/>
    </row>
    <row r="7" spans="2:14" ht="32.25" customHeight="1">
      <c r="B7" s="119"/>
      <c r="C7" s="119"/>
      <c r="D7" s="119"/>
      <c r="E7" s="119"/>
      <c r="F7" s="119"/>
      <c r="G7" s="583" t="s">
        <v>283</v>
      </c>
      <c r="H7" s="583"/>
      <c r="I7" s="583"/>
      <c r="J7" s="583"/>
      <c r="K7" s="583"/>
      <c r="L7" s="583"/>
      <c r="M7" s="583"/>
      <c r="N7" s="1"/>
    </row>
    <row r="8" spans="2:14">
      <c r="B8" s="1493"/>
      <c r="C8" s="1493"/>
      <c r="D8" s="1493"/>
      <c r="E8" s="1493"/>
      <c r="F8" s="1493"/>
      <c r="G8" s="1493"/>
      <c r="H8" s="1493"/>
      <c r="I8" s="1493"/>
      <c r="J8" s="1493"/>
      <c r="K8" s="1493"/>
      <c r="L8" s="1493"/>
      <c r="M8" s="1493"/>
      <c r="N8" s="1"/>
    </row>
    <row r="9" spans="2:14" ht="22.5">
      <c r="B9" s="1494" t="s">
        <v>75</v>
      </c>
      <c r="C9" s="1494"/>
      <c r="D9" s="1494"/>
      <c r="E9" s="1494"/>
      <c r="F9" s="1494"/>
      <c r="G9" s="1494"/>
      <c r="H9" s="1494"/>
      <c r="I9" s="1494"/>
      <c r="J9" s="1494"/>
      <c r="K9" s="1494"/>
      <c r="L9" s="1494"/>
      <c r="M9" s="1494"/>
      <c r="N9" s="1"/>
    </row>
    <row r="10" spans="2:14">
      <c r="B10" s="1493"/>
      <c r="C10" s="1493"/>
      <c r="D10" s="1493"/>
      <c r="E10" s="1493"/>
      <c r="F10" s="1493"/>
      <c r="G10" s="1493"/>
      <c r="H10" s="1493"/>
      <c r="I10" s="1493"/>
      <c r="J10" s="1493"/>
      <c r="K10" s="1493"/>
      <c r="L10" s="1493"/>
      <c r="M10" s="1493"/>
      <c r="N10" s="1"/>
    </row>
    <row r="11" spans="2:14" ht="25.5" customHeight="1">
      <c r="B11" s="424" t="s">
        <v>76</v>
      </c>
      <c r="C11" s="1393"/>
      <c r="D11" s="1393"/>
      <c r="E11" s="425" t="s">
        <v>27</v>
      </c>
      <c r="F11" s="1393"/>
      <c r="G11" s="1393"/>
      <c r="H11" s="1487" t="s">
        <v>28</v>
      </c>
      <c r="I11" s="1487"/>
      <c r="J11" s="411" t="s">
        <v>1536</v>
      </c>
      <c r="K11" s="1491"/>
      <c r="L11" s="1491"/>
      <c r="M11" s="424" t="s">
        <v>1180</v>
      </c>
      <c r="N11" s="1"/>
    </row>
    <row r="12" spans="2:14">
      <c r="B12" s="424"/>
      <c r="C12" s="1478" t="s">
        <v>77</v>
      </c>
      <c r="D12" s="1478"/>
      <c r="E12" s="426"/>
      <c r="F12" s="1478" t="s">
        <v>77</v>
      </c>
      <c r="G12" s="1478"/>
      <c r="H12" s="426"/>
      <c r="I12" s="426"/>
      <c r="J12" s="426"/>
      <c r="K12" s="1478" t="s">
        <v>78</v>
      </c>
      <c r="L12" s="1478"/>
      <c r="M12" s="424"/>
      <c r="N12" s="1"/>
    </row>
    <row r="13" spans="2:14" ht="10.5" customHeight="1">
      <c r="B13" s="1487"/>
      <c r="C13" s="1487"/>
      <c r="D13" s="1487"/>
      <c r="E13" s="1487"/>
      <c r="F13" s="1487"/>
      <c r="G13" s="1487"/>
      <c r="H13" s="1487"/>
      <c r="I13" s="1487"/>
      <c r="J13" s="1487"/>
      <c r="K13" s="1487"/>
      <c r="L13" s="1487"/>
      <c r="M13" s="1487"/>
      <c r="N13" s="1"/>
    </row>
    <row r="14" spans="2:14" ht="26.25" customHeight="1">
      <c r="B14" s="1393"/>
      <c r="C14" s="1393"/>
      <c r="D14" s="1393"/>
      <c r="E14" s="1393"/>
      <c r="F14" s="1393"/>
      <c r="G14" s="1393"/>
      <c r="H14" s="1393"/>
      <c r="I14" s="1393"/>
      <c r="J14" s="1393"/>
      <c r="K14" s="1475" t="s">
        <v>79</v>
      </c>
      <c r="L14" s="1475"/>
      <c r="M14" s="1475"/>
      <c r="N14" s="1"/>
    </row>
    <row r="15" spans="2:14">
      <c r="B15" s="1478" t="s">
        <v>80</v>
      </c>
      <c r="C15" s="1478"/>
      <c r="D15" s="1478"/>
      <c r="E15" s="1478"/>
      <c r="F15" s="1478"/>
      <c r="G15" s="1478"/>
      <c r="H15" s="1478"/>
      <c r="I15" s="1478"/>
      <c r="J15" s="1478"/>
      <c r="K15" s="1489"/>
      <c r="L15" s="1489"/>
      <c r="M15" s="1489"/>
      <c r="N15" s="1"/>
    </row>
    <row r="16" spans="2:14">
      <c r="B16" s="1487"/>
      <c r="C16" s="1487"/>
      <c r="D16" s="1487"/>
      <c r="E16" s="1487"/>
      <c r="F16" s="1487"/>
      <c r="G16" s="1487"/>
      <c r="H16" s="1487"/>
      <c r="I16" s="1487"/>
      <c r="J16" s="1487"/>
      <c r="K16" s="1487"/>
      <c r="L16" s="1487"/>
      <c r="M16" s="1487"/>
      <c r="N16" s="1"/>
    </row>
    <row r="17" spans="2:14" ht="25.5" customHeight="1">
      <c r="B17" s="1490" t="s">
        <v>310</v>
      </c>
      <c r="C17" s="1490"/>
      <c r="D17" s="1490"/>
      <c r="E17" s="1393"/>
      <c r="F17" s="1393"/>
      <c r="G17" s="1393"/>
      <c r="H17" s="1393"/>
      <c r="I17" s="1466" t="s">
        <v>81</v>
      </c>
      <c r="J17" s="1466"/>
      <c r="K17" s="1479"/>
      <c r="L17" s="1479"/>
      <c r="M17" s="427" t="s">
        <v>82</v>
      </c>
      <c r="N17" s="1"/>
    </row>
    <row r="18" spans="2:14">
      <c r="B18" s="1478" t="s">
        <v>83</v>
      </c>
      <c r="C18" s="1478"/>
      <c r="D18" s="1478"/>
      <c r="E18" s="1477" t="s">
        <v>311</v>
      </c>
      <c r="F18" s="1477"/>
      <c r="G18" s="1477"/>
      <c r="H18" s="1477"/>
      <c r="I18" s="1480" t="s">
        <v>78</v>
      </c>
      <c r="J18" s="1480"/>
      <c r="K18" s="1480"/>
      <c r="L18" s="1480"/>
      <c r="M18" s="424"/>
      <c r="N18" s="1"/>
    </row>
    <row r="19" spans="2:14">
      <c r="B19" s="1487"/>
      <c r="C19" s="1487"/>
      <c r="D19" s="1487"/>
      <c r="E19" s="1487"/>
      <c r="F19" s="1487"/>
      <c r="G19" s="1487"/>
      <c r="H19" s="1487"/>
      <c r="I19" s="1487"/>
      <c r="J19" s="1487"/>
      <c r="K19" s="1487"/>
      <c r="L19" s="1487"/>
      <c r="M19" s="1487"/>
      <c r="N19" s="1"/>
    </row>
    <row r="20" spans="2:14">
      <c r="B20" s="1457" t="s">
        <v>99</v>
      </c>
      <c r="C20" s="1457"/>
      <c r="D20" s="1457"/>
      <c r="E20" s="1457"/>
      <c r="F20" s="1457"/>
      <c r="G20" s="1457"/>
      <c r="H20" s="1457"/>
      <c r="I20" s="1457"/>
      <c r="J20" s="1457"/>
      <c r="K20" s="1457"/>
      <c r="L20" s="1457"/>
      <c r="M20" s="1457"/>
      <c r="N20" s="1"/>
    </row>
    <row r="21" spans="2:14">
      <c r="B21" s="1488"/>
      <c r="C21" s="1488"/>
      <c r="D21" s="1488"/>
      <c r="E21" s="1488"/>
      <c r="F21" s="1488"/>
      <c r="G21" s="1488"/>
      <c r="H21" s="1488"/>
      <c r="I21" s="1488"/>
      <c r="J21" s="1488"/>
      <c r="K21" s="1488"/>
      <c r="L21" s="1488"/>
      <c r="M21" s="1488"/>
      <c r="N21" s="1"/>
    </row>
    <row r="22" spans="2:14" s="77" customFormat="1" ht="36.75" customHeight="1">
      <c r="B22" s="428">
        <v>1</v>
      </c>
      <c r="C22" s="1473" t="s">
        <v>312</v>
      </c>
      <c r="D22" s="1473"/>
      <c r="E22" s="1473"/>
      <c r="F22" s="1473"/>
      <c r="G22" s="1473"/>
      <c r="H22" s="1473"/>
      <c r="I22" s="1473"/>
      <c r="J22" s="1473"/>
      <c r="K22" s="1473"/>
      <c r="L22" s="1473"/>
      <c r="M22" s="1473"/>
      <c r="N22" s="1"/>
    </row>
    <row r="23" spans="2:14" s="77" customFormat="1" ht="21" customHeight="1">
      <c r="B23" s="428"/>
      <c r="C23" s="1472" t="s">
        <v>84</v>
      </c>
      <c r="D23" s="1472"/>
      <c r="E23" s="1472"/>
      <c r="F23" s="1472"/>
      <c r="G23" s="1472"/>
      <c r="H23" s="1472"/>
      <c r="I23" s="1472"/>
      <c r="J23" s="1472"/>
      <c r="K23" s="1472"/>
      <c r="L23" s="1472"/>
      <c r="M23" s="1472"/>
      <c r="N23" s="1"/>
    </row>
    <row r="24" spans="2:14" s="77" customFormat="1" ht="48.75" customHeight="1">
      <c r="B24" s="428"/>
      <c r="C24" s="1473" t="s">
        <v>277</v>
      </c>
      <c r="D24" s="1473"/>
      <c r="E24" s="1473"/>
      <c r="F24" s="1473"/>
      <c r="G24" s="1473"/>
      <c r="H24" s="1473"/>
      <c r="I24" s="1473"/>
      <c r="J24" s="1473"/>
      <c r="K24" s="1473"/>
      <c r="L24" s="1473"/>
      <c r="M24" s="1473"/>
      <c r="N24" s="1"/>
    </row>
    <row r="25" spans="2:14" s="77" customFormat="1" ht="14.25" customHeight="1">
      <c r="B25" s="429"/>
      <c r="C25" s="1474" t="s">
        <v>83</v>
      </c>
      <c r="D25" s="1474"/>
      <c r="E25" s="1474"/>
      <c r="F25" s="1474"/>
      <c r="G25" s="1474"/>
      <c r="H25" s="1474"/>
      <c r="I25" s="1474"/>
      <c r="J25" s="1474"/>
      <c r="K25" s="1474"/>
      <c r="L25" s="1474"/>
      <c r="M25" s="1474"/>
      <c r="N25" s="1"/>
    </row>
    <row r="26" spans="2:14">
      <c r="B26" s="1486"/>
      <c r="C26" s="1486"/>
      <c r="D26" s="1486"/>
      <c r="E26" s="1486"/>
      <c r="F26" s="1486"/>
      <c r="G26" s="1486"/>
      <c r="H26" s="1486"/>
      <c r="I26" s="1486"/>
      <c r="J26" s="1486"/>
      <c r="K26" s="1486"/>
      <c r="L26" s="1486"/>
      <c r="M26" s="1486"/>
      <c r="N26" s="1"/>
    </row>
    <row r="27" spans="2:14" ht="46.5" customHeight="1">
      <c r="B27" s="428">
        <v>2</v>
      </c>
      <c r="C27" s="1473" t="s">
        <v>313</v>
      </c>
      <c r="D27" s="1473"/>
      <c r="E27" s="1473"/>
      <c r="F27" s="1473"/>
      <c r="G27" s="1473"/>
      <c r="H27" s="1473"/>
      <c r="I27" s="1473"/>
      <c r="J27" s="1473"/>
      <c r="K27" s="1473"/>
      <c r="L27" s="1473"/>
      <c r="M27" s="1473"/>
      <c r="N27" s="1"/>
    </row>
    <row r="28" spans="2:14" ht="20.25" customHeight="1">
      <c r="B28" s="428"/>
      <c r="C28" s="1472" t="s">
        <v>84</v>
      </c>
      <c r="D28" s="1472"/>
      <c r="E28" s="1472"/>
      <c r="F28" s="1472"/>
      <c r="G28" s="1472"/>
      <c r="H28" s="1472"/>
      <c r="I28" s="1472"/>
      <c r="J28" s="1472"/>
      <c r="K28" s="1472"/>
      <c r="L28" s="1472"/>
      <c r="M28" s="1472"/>
      <c r="N28" s="1"/>
    </row>
    <row r="29" spans="2:14" ht="49.5" customHeight="1">
      <c r="B29" s="428"/>
      <c r="C29" s="1473" t="s">
        <v>279</v>
      </c>
      <c r="D29" s="1473"/>
      <c r="E29" s="1473"/>
      <c r="F29" s="1473"/>
      <c r="G29" s="1473"/>
      <c r="H29" s="1473"/>
      <c r="I29" s="1473"/>
      <c r="J29" s="1473"/>
      <c r="K29" s="1473"/>
      <c r="L29" s="1473"/>
      <c r="M29" s="1473"/>
      <c r="N29" s="1"/>
    </row>
    <row r="30" spans="2:14" ht="14.25" customHeight="1">
      <c r="B30" s="428"/>
      <c r="C30" s="1484" t="s">
        <v>83</v>
      </c>
      <c r="D30" s="1484"/>
      <c r="E30" s="1484"/>
      <c r="F30" s="1484"/>
      <c r="G30" s="1484"/>
      <c r="H30" s="1484"/>
      <c r="I30" s="1484"/>
      <c r="J30" s="1484"/>
      <c r="K30" s="1484"/>
      <c r="L30" s="1484"/>
      <c r="M30" s="1484"/>
      <c r="N30" s="1"/>
    </row>
    <row r="31" spans="2:14">
      <c r="B31" s="1485"/>
      <c r="C31" s="1485"/>
      <c r="D31" s="1485"/>
      <c r="E31" s="1485"/>
      <c r="F31" s="1485"/>
      <c r="G31" s="1485"/>
      <c r="H31" s="1485"/>
      <c r="I31" s="1485"/>
      <c r="J31" s="1485"/>
      <c r="K31" s="1485"/>
      <c r="L31" s="1485"/>
      <c r="M31" s="1485"/>
      <c r="N31" s="1"/>
    </row>
    <row r="32" spans="2:14" ht="36.75" customHeight="1">
      <c r="B32" s="1473" t="s">
        <v>280</v>
      </c>
      <c r="C32" s="1473"/>
      <c r="D32" s="1473"/>
      <c r="E32" s="1473"/>
      <c r="F32" s="1473"/>
      <c r="G32" s="1473"/>
      <c r="H32" s="1473"/>
      <c r="I32" s="1473"/>
      <c r="J32" s="1473"/>
      <c r="K32" s="1473"/>
      <c r="L32" s="1473"/>
      <c r="M32" s="1473"/>
      <c r="N32" s="1"/>
    </row>
    <row r="33" spans="2:14" ht="51.75" customHeight="1">
      <c r="B33" s="1481" t="s">
        <v>85</v>
      </c>
      <c r="C33" s="1481"/>
      <c r="D33" s="1481"/>
      <c r="E33" s="1481"/>
      <c r="F33" s="1481"/>
      <c r="G33" s="1481"/>
      <c r="H33" s="1481"/>
      <c r="I33" s="1481"/>
      <c r="J33" s="1481"/>
      <c r="K33" s="1481"/>
      <c r="L33" s="1481"/>
      <c r="M33" s="1481"/>
      <c r="N33" s="1"/>
    </row>
    <row r="34" spans="2:14" ht="41.25" customHeight="1">
      <c r="B34" s="430" t="s">
        <v>101</v>
      </c>
      <c r="C34" s="430"/>
      <c r="D34" s="1482"/>
      <c r="E34" s="1482"/>
      <c r="F34" s="1483" t="s">
        <v>86</v>
      </c>
      <c r="G34" s="1483"/>
      <c r="H34" s="1483"/>
      <c r="I34" s="1483"/>
      <c r="J34" s="1483"/>
      <c r="K34" s="1482"/>
      <c r="L34" s="1482"/>
      <c r="M34" s="431" t="s">
        <v>102</v>
      </c>
      <c r="N34" s="1"/>
    </row>
    <row r="35" spans="2:14" ht="36" customHeight="1">
      <c r="B35" s="1475" t="s">
        <v>87</v>
      </c>
      <c r="C35" s="1475"/>
      <c r="D35" s="1475"/>
      <c r="E35" s="1475"/>
      <c r="F35" s="1475"/>
      <c r="G35" s="1475"/>
      <c r="H35" s="1475"/>
      <c r="I35" s="1475"/>
      <c r="J35" s="1475"/>
      <c r="K35" s="1475"/>
      <c r="L35" s="1475"/>
      <c r="M35" s="1475"/>
      <c r="N35" s="1"/>
    </row>
    <row r="36" spans="2:14" ht="48" customHeight="1">
      <c r="B36" s="1476" t="s">
        <v>118</v>
      </c>
      <c r="C36" s="1476"/>
      <c r="D36" s="1476"/>
      <c r="E36" s="1476"/>
      <c r="F36" s="1476"/>
      <c r="G36" s="1476"/>
      <c r="H36" s="1476"/>
      <c r="I36" s="1476"/>
      <c r="J36" s="1476"/>
      <c r="K36" s="1476"/>
      <c r="L36" s="1476"/>
      <c r="M36" s="1476"/>
      <c r="N36" s="1"/>
    </row>
    <row r="37" spans="2:14" ht="19.5" customHeight="1">
      <c r="B37" s="572" t="s">
        <v>1663</v>
      </c>
      <c r="C37" s="572"/>
      <c r="D37" s="572"/>
      <c r="E37" s="572"/>
      <c r="F37" s="572"/>
      <c r="G37" s="572"/>
      <c r="H37" s="572"/>
      <c r="I37" s="572"/>
      <c r="J37" s="572"/>
      <c r="K37" s="572"/>
      <c r="L37" s="572"/>
      <c r="M37" s="572"/>
      <c r="N37" s="1"/>
    </row>
    <row r="38" spans="2:14">
      <c r="N38" s="1"/>
    </row>
  </sheetData>
  <sheetProtection password="CC3D" sheet="1" selectLockedCells="1"/>
  <protectedRanges>
    <protectedRange sqref="K34:L34 D34:E34 F22:L24 L17 D17:H17 B14:J14 C11:D11 F11:G11 K11:L11" name="範圍1"/>
    <protectedRange sqref="N4:N6 N33:N37 N23:N31" name="範圍1_2"/>
  </protectedRanges>
  <mergeCells count="50">
    <mergeCell ref="C11:D11"/>
    <mergeCell ref="F11:G11"/>
    <mergeCell ref="K11:L11"/>
    <mergeCell ref="K2:M2"/>
    <mergeCell ref="B3:M3"/>
    <mergeCell ref="B4:M4"/>
    <mergeCell ref="G5:M5"/>
    <mergeCell ref="G6:M6"/>
    <mergeCell ref="G7:M7"/>
    <mergeCell ref="B8:M8"/>
    <mergeCell ref="B10:M10"/>
    <mergeCell ref="H11:I11"/>
    <mergeCell ref="B9:M9"/>
    <mergeCell ref="C12:D12"/>
    <mergeCell ref="F12:G12"/>
    <mergeCell ref="K12:L12"/>
    <mergeCell ref="B13:M13"/>
    <mergeCell ref="B14:J14"/>
    <mergeCell ref="K14:M14"/>
    <mergeCell ref="B19:M19"/>
    <mergeCell ref="B20:M20"/>
    <mergeCell ref="B21:M21"/>
    <mergeCell ref="B15:J15"/>
    <mergeCell ref="K15:M15"/>
    <mergeCell ref="B16:M16"/>
    <mergeCell ref="B17:D17"/>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C23:M23"/>
    <mergeCell ref="C24:M24"/>
    <mergeCell ref="C25:M25"/>
    <mergeCell ref="B35:M35"/>
    <mergeCell ref="B36:M36"/>
    <mergeCell ref="C27:M27"/>
    <mergeCell ref="C28:M28"/>
    <mergeCell ref="C29:M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7"/>
  <sheetViews>
    <sheetView view="pageBreakPreview" zoomScale="90" zoomScaleSheetLayoutView="90" workbookViewId="0">
      <selection activeCell="B9" sqref="B9: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498" t="s">
        <v>88</v>
      </c>
      <c r="C2" s="1498"/>
      <c r="D2" s="1498"/>
      <c r="E2" s="1"/>
    </row>
    <row r="3" spans="2:5" ht="22.5" customHeight="1">
      <c r="B3" s="1499" t="s">
        <v>276</v>
      </c>
      <c r="C3" s="1499"/>
      <c r="D3" s="1499"/>
      <c r="E3" s="1"/>
    </row>
    <row r="4" spans="2:5">
      <c r="B4" s="1493"/>
      <c r="C4" s="1493"/>
      <c r="D4" s="1493"/>
      <c r="E4" s="1"/>
    </row>
    <row r="5" spans="2:5">
      <c r="B5" s="1500" t="s">
        <v>89</v>
      </c>
      <c r="C5" s="1500"/>
      <c r="D5" s="1500"/>
      <c r="E5" s="1"/>
    </row>
    <row r="6" spans="2:5">
      <c r="B6" s="1493"/>
      <c r="C6" s="1493"/>
      <c r="D6" s="1493"/>
      <c r="E6" s="1"/>
    </row>
    <row r="7" spans="2:5">
      <c r="B7" s="1487" t="s">
        <v>90</v>
      </c>
      <c r="C7" s="1487"/>
      <c r="D7" s="1487"/>
      <c r="E7" s="1"/>
    </row>
    <row r="8" spans="2:5">
      <c r="B8" s="1497"/>
      <c r="C8" s="1497"/>
      <c r="D8" s="1497"/>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row>
    <row r="55" spans="2:5" ht="30.75" customHeight="1">
      <c r="B55" s="1495"/>
      <c r="C55" s="1495"/>
      <c r="D55" s="1495"/>
    </row>
    <row r="56" spans="2:5" ht="18" customHeight="1">
      <c r="B56" s="572" t="s">
        <v>1664</v>
      </c>
      <c r="C56" s="572"/>
      <c r="D56" s="572"/>
    </row>
    <row r="57" spans="2:5">
      <c r="B57" s="1496"/>
      <c r="C57" s="1496"/>
      <c r="D57" s="1496"/>
    </row>
  </sheetData>
  <sheetProtection password="CC3D" sheet="1" selectLockedCells="1"/>
  <protectedRanges>
    <protectedRange sqref="B8:D55" name="範圍1"/>
    <protectedRange sqref="E4:E6 E24:E32 E34:E53" name="範圍1_2"/>
  </protectedRanges>
  <mergeCells count="10">
    <mergeCell ref="B9:D55"/>
    <mergeCell ref="B57:D57"/>
    <mergeCell ref="B56:D56"/>
    <mergeCell ref="B8:D8"/>
    <mergeCell ref="B2:D2"/>
    <mergeCell ref="B3:D3"/>
    <mergeCell ref="B4:D4"/>
    <mergeCell ref="B5:D5"/>
    <mergeCell ref="B6:D6"/>
    <mergeCell ref="B7:D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dimension ref="B1:E64"/>
  <sheetViews>
    <sheetView view="pageBreakPreview" zoomScale="90" zoomScaleSheetLayoutView="90" workbookViewId="0">
      <selection activeCell="B9" sqref="B9:D55"/>
    </sheetView>
  </sheetViews>
  <sheetFormatPr defaultColWidth="9" defaultRowHeight="16.5"/>
  <cols>
    <col min="1" max="1" width="1.375" style="2" customWidth="1"/>
    <col min="2" max="2" width="98" style="2" customWidth="1"/>
    <col min="3" max="3" width="4.125" style="2" customWidth="1"/>
    <col min="4" max="4" width="6.875" style="2" customWidth="1"/>
    <col min="5" max="5" width="1.125" style="2" customWidth="1"/>
    <col min="6" max="16384" width="9" style="2"/>
  </cols>
  <sheetData>
    <row r="1" spans="2:5">
      <c r="E1" s="1"/>
    </row>
    <row r="2" spans="2:5" ht="22.5" customHeight="1">
      <c r="B2" s="1498" t="s">
        <v>91</v>
      </c>
      <c r="C2" s="1498"/>
      <c r="D2" s="1498"/>
      <c r="E2" s="1"/>
    </row>
    <row r="3" spans="2:5" ht="18">
      <c r="B3" s="1499" t="s">
        <v>276</v>
      </c>
      <c r="C3" s="1499"/>
      <c r="D3" s="1499"/>
      <c r="E3" s="1"/>
    </row>
    <row r="4" spans="2:5">
      <c r="B4" s="1493"/>
      <c r="C4" s="1493"/>
      <c r="D4" s="1493"/>
      <c r="E4" s="1"/>
    </row>
    <row r="5" spans="2:5">
      <c r="B5" s="1500" t="s">
        <v>92</v>
      </c>
      <c r="C5" s="1500"/>
      <c r="D5" s="1500"/>
      <c r="E5" s="1"/>
    </row>
    <row r="6" spans="2:5">
      <c r="B6" s="1493"/>
      <c r="C6" s="1493"/>
      <c r="D6" s="1493"/>
      <c r="E6" s="1"/>
    </row>
    <row r="7" spans="2:5">
      <c r="B7" s="1487" t="s">
        <v>93</v>
      </c>
      <c r="C7" s="1487"/>
      <c r="D7" s="1487"/>
      <c r="E7" s="1"/>
    </row>
    <row r="8" spans="2:5">
      <c r="B8" s="1502"/>
      <c r="C8" s="1502"/>
      <c r="D8" s="1502"/>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c r="E54" s="1"/>
    </row>
    <row r="55" spans="2:5" ht="30" customHeight="1">
      <c r="B55" s="1495"/>
      <c r="C55" s="1495"/>
      <c r="D55" s="1495"/>
      <c r="E55" s="1"/>
    </row>
    <row r="56" spans="2:5" ht="28.5" customHeight="1">
      <c r="B56" s="572" t="s">
        <v>1665</v>
      </c>
      <c r="C56" s="572"/>
      <c r="D56" s="572"/>
      <c r="E56" s="1"/>
    </row>
    <row r="57" spans="2:5">
      <c r="B57" s="1501"/>
      <c r="C57" s="1501"/>
      <c r="D57" s="1501"/>
      <c r="E57" s="1"/>
    </row>
    <row r="58" spans="2:5">
      <c r="B58" s="1501"/>
      <c r="C58" s="1501"/>
      <c r="D58" s="1501"/>
      <c r="E58" s="1"/>
    </row>
    <row r="59" spans="2:5">
      <c r="B59" s="1493"/>
      <c r="C59" s="1493"/>
      <c r="D59" s="1493"/>
      <c r="E59" s="1"/>
    </row>
    <row r="60" spans="2:5">
      <c r="B60" s="1496"/>
      <c r="C60" s="1496"/>
      <c r="D60" s="1496"/>
      <c r="E60" s="1"/>
    </row>
    <row r="61" spans="2:5">
      <c r="E61" s="1"/>
    </row>
    <row r="62" spans="2:5">
      <c r="E62" s="1"/>
    </row>
    <row r="63" spans="2:5">
      <c r="E63" s="1"/>
    </row>
    <row r="64" spans="2:5">
      <c r="E64" s="1"/>
    </row>
  </sheetData>
  <sheetProtection password="CC3D" sheet="1" selectLockedCells="1"/>
  <protectedRanges>
    <protectedRange sqref="B57:D59 B52:D55" name="範圍1"/>
    <protectedRange sqref="E4:E6 E24:E32 E34:E64" name="範圍1_2"/>
  </protectedRanges>
  <mergeCells count="13">
    <mergeCell ref="B8:D8"/>
    <mergeCell ref="B7:D7"/>
    <mergeCell ref="B2:D2"/>
    <mergeCell ref="B3:D3"/>
    <mergeCell ref="B4:D4"/>
    <mergeCell ref="B5:D5"/>
    <mergeCell ref="B6:D6"/>
    <mergeCell ref="B9:D55"/>
    <mergeCell ref="B57:D57"/>
    <mergeCell ref="B58:D58"/>
    <mergeCell ref="B59:D59"/>
    <mergeCell ref="B60:D60"/>
    <mergeCell ref="B56:D5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topLeftCell="A14" zoomScale="89" zoomScaleSheetLayoutView="89" workbookViewId="0">
      <selection activeCell="E18" sqref="E18:H18"/>
    </sheetView>
  </sheetViews>
  <sheetFormatPr defaultColWidth="9" defaultRowHeight="33" customHeight="1"/>
  <cols>
    <col min="1" max="1" width="1.125" style="122" customWidth="1"/>
    <col min="2" max="2" width="4.125" style="122" customWidth="1"/>
    <col min="3" max="3" width="12.125" style="122" customWidth="1"/>
    <col min="4" max="4" width="6.375" style="122" customWidth="1"/>
    <col min="5" max="5" width="12.625" style="122" customWidth="1"/>
    <col min="6" max="6" width="14" style="122" customWidth="1"/>
    <col min="7" max="7" width="11" style="122" customWidth="1"/>
    <col min="8" max="8" width="9.125" style="122" customWidth="1"/>
    <col min="9" max="9" width="1.125" style="122" customWidth="1"/>
    <col min="10" max="10" width="17.875" style="122" customWidth="1"/>
    <col min="11" max="11" width="6.625" style="122" customWidth="1"/>
    <col min="12" max="12" width="8.125" style="122" customWidth="1"/>
    <col min="13" max="13" width="6.375" style="122" customWidth="1"/>
    <col min="14" max="14" width="1.125" style="122" customWidth="1"/>
    <col min="15" max="16384" width="9" style="122"/>
  </cols>
  <sheetData>
    <row r="1" spans="2:14" ht="10.5" customHeight="1">
      <c r="N1" s="438"/>
    </row>
    <row r="2" spans="2:14" ht="24.75" customHeight="1">
      <c r="J2" s="470"/>
      <c r="K2" s="1521" t="s">
        <v>1553</v>
      </c>
      <c r="L2" s="1521"/>
      <c r="M2" s="1521"/>
      <c r="N2" s="438"/>
    </row>
    <row r="3" spans="2:14" ht="16.5" customHeight="1">
      <c r="B3" s="451"/>
      <c r="C3" s="451"/>
      <c r="D3" s="451"/>
      <c r="E3" s="451"/>
      <c r="F3" s="451"/>
      <c r="G3" s="451"/>
      <c r="H3" s="451"/>
      <c r="I3" s="451"/>
      <c r="J3" s="450"/>
      <c r="K3" s="450"/>
      <c r="L3" s="450"/>
      <c r="M3" s="450"/>
      <c r="N3" s="438"/>
    </row>
    <row r="4" spans="2:14" ht="33" customHeight="1">
      <c r="B4" s="591" t="s">
        <v>282</v>
      </c>
      <c r="C4" s="591"/>
      <c r="D4" s="591"/>
      <c r="E4" s="591"/>
      <c r="F4" s="591"/>
      <c r="G4" s="591"/>
      <c r="H4" s="591"/>
      <c r="I4" s="591"/>
      <c r="J4" s="591"/>
      <c r="K4" s="591"/>
      <c r="L4" s="591"/>
      <c r="M4" s="591"/>
      <c r="N4" s="438"/>
    </row>
    <row r="5" spans="2:14" ht="33" customHeight="1">
      <c r="B5" s="1524" t="s">
        <v>94</v>
      </c>
      <c r="C5" s="1524"/>
      <c r="D5" s="1524"/>
      <c r="E5" s="1524"/>
      <c r="F5" s="1524"/>
      <c r="G5" s="1524"/>
      <c r="H5" s="1524"/>
      <c r="I5" s="1524"/>
      <c r="J5" s="1524"/>
      <c r="K5" s="1524"/>
      <c r="L5" s="1524"/>
      <c r="M5" s="1524"/>
      <c r="N5" s="438"/>
    </row>
    <row r="6" spans="2:14" ht="45.75" customHeight="1">
      <c r="B6" s="439"/>
      <c r="C6" s="439"/>
      <c r="D6" s="439"/>
      <c r="E6" s="439"/>
      <c r="F6" s="439"/>
      <c r="G6" s="591" t="s">
        <v>1685</v>
      </c>
      <c r="H6" s="591"/>
      <c r="I6" s="591"/>
      <c r="J6" s="591"/>
      <c r="K6" s="591"/>
      <c r="L6" s="591"/>
      <c r="M6" s="591"/>
      <c r="N6" s="438"/>
    </row>
    <row r="7" spans="2:14" ht="23.25" customHeight="1">
      <c r="B7" s="439"/>
      <c r="C7" s="439"/>
      <c r="D7" s="439"/>
      <c r="E7" s="439"/>
      <c r="F7" s="439"/>
      <c r="G7" s="591" t="s">
        <v>74</v>
      </c>
      <c r="H7" s="591"/>
      <c r="I7" s="591"/>
      <c r="J7" s="591"/>
      <c r="K7" s="591"/>
      <c r="L7" s="591"/>
      <c r="M7" s="591"/>
      <c r="N7" s="438"/>
    </row>
    <row r="8" spans="2:14" ht="33" customHeight="1">
      <c r="B8" s="439"/>
      <c r="C8" s="439"/>
      <c r="D8" s="439"/>
      <c r="E8" s="439"/>
      <c r="F8" s="439"/>
      <c r="G8" s="583" t="s">
        <v>283</v>
      </c>
      <c r="H8" s="583"/>
      <c r="I8" s="583"/>
      <c r="J8" s="583"/>
      <c r="K8" s="583"/>
      <c r="L8" s="583"/>
      <c r="M8" s="583"/>
      <c r="N8" s="438"/>
    </row>
    <row r="9" spans="2:14" ht="18" customHeight="1">
      <c r="B9" s="1511"/>
      <c r="C9" s="1511"/>
      <c r="D9" s="1511"/>
      <c r="E9" s="1511"/>
      <c r="F9" s="1511"/>
      <c r="G9" s="1511"/>
      <c r="H9" s="1511"/>
      <c r="I9" s="1511"/>
      <c r="J9" s="1511"/>
      <c r="K9" s="1511"/>
      <c r="L9" s="1511"/>
      <c r="M9" s="1511"/>
      <c r="N9" s="438"/>
    </row>
    <row r="10" spans="2:14" ht="23.25" customHeight="1">
      <c r="B10" s="1513" t="s">
        <v>75</v>
      </c>
      <c r="C10" s="1513"/>
      <c r="D10" s="1513"/>
      <c r="E10" s="1513"/>
      <c r="F10" s="1513"/>
      <c r="G10" s="1513"/>
      <c r="H10" s="1513"/>
      <c r="I10" s="1513"/>
      <c r="J10" s="1513"/>
      <c r="K10" s="1513"/>
      <c r="L10" s="1513"/>
      <c r="M10" s="1513"/>
      <c r="N10" s="438"/>
    </row>
    <row r="11" spans="2:14" ht="12" customHeight="1">
      <c r="B11" s="1510"/>
      <c r="C11" s="1510"/>
      <c r="D11" s="1510"/>
      <c r="E11" s="1510"/>
      <c r="F11" s="1510"/>
      <c r="G11" s="1510"/>
      <c r="H11" s="1510"/>
      <c r="I11" s="1510"/>
      <c r="J11" s="1510"/>
      <c r="K11" s="1510"/>
      <c r="L11" s="1510"/>
      <c r="M11" s="1510"/>
      <c r="N11" s="438"/>
    </row>
    <row r="12" spans="2:14" ht="23.25" customHeight="1">
      <c r="B12" s="440" t="s">
        <v>76</v>
      </c>
      <c r="C12" s="1508"/>
      <c r="D12" s="1508"/>
      <c r="E12" s="441" t="s">
        <v>27</v>
      </c>
      <c r="F12" s="1508"/>
      <c r="G12" s="1508"/>
      <c r="H12" s="1506" t="s">
        <v>28</v>
      </c>
      <c r="I12" s="1506"/>
      <c r="J12" s="452" t="s">
        <v>95</v>
      </c>
      <c r="K12" s="1508"/>
      <c r="L12" s="1508"/>
      <c r="M12" s="440" t="s">
        <v>96</v>
      </c>
      <c r="N12" s="438"/>
    </row>
    <row r="13" spans="2:14" ht="19.5" customHeight="1">
      <c r="B13" s="440"/>
      <c r="C13" s="1515" t="s">
        <v>77</v>
      </c>
      <c r="D13" s="1515"/>
      <c r="E13" s="442"/>
      <c r="F13" s="1515" t="s">
        <v>77</v>
      </c>
      <c r="G13" s="1515"/>
      <c r="H13" s="442"/>
      <c r="I13" s="442"/>
      <c r="J13" s="1514" t="s">
        <v>78</v>
      </c>
      <c r="K13" s="1514"/>
      <c r="L13" s="1514"/>
      <c r="M13" s="443"/>
      <c r="N13" s="438"/>
    </row>
    <row r="14" spans="2:14" ht="12" customHeight="1">
      <c r="B14" s="1507"/>
      <c r="C14" s="1507"/>
      <c r="D14" s="1507"/>
      <c r="E14" s="1507"/>
      <c r="F14" s="1507"/>
      <c r="G14" s="1507"/>
      <c r="H14" s="1507"/>
      <c r="I14" s="1507"/>
      <c r="J14" s="1507"/>
      <c r="K14" s="1507"/>
      <c r="L14" s="1507"/>
      <c r="M14" s="1507"/>
      <c r="N14" s="438"/>
    </row>
    <row r="15" spans="2:14" ht="23.25" customHeight="1">
      <c r="B15" s="1508"/>
      <c r="C15" s="1508"/>
      <c r="D15" s="1508"/>
      <c r="E15" s="1508"/>
      <c r="F15" s="1508"/>
      <c r="G15" s="1508"/>
      <c r="H15" s="1508"/>
      <c r="I15" s="1508"/>
      <c r="J15" s="1508"/>
      <c r="K15" s="1506" t="s">
        <v>79</v>
      </c>
      <c r="L15" s="1506"/>
      <c r="M15" s="1506"/>
      <c r="N15" s="438"/>
    </row>
    <row r="16" spans="2:14" ht="20.25" customHeight="1">
      <c r="B16" s="1515" t="s">
        <v>80</v>
      </c>
      <c r="C16" s="1515"/>
      <c r="D16" s="1515"/>
      <c r="E16" s="1515"/>
      <c r="F16" s="1515"/>
      <c r="G16" s="1515"/>
      <c r="H16" s="1515"/>
      <c r="I16" s="1515"/>
      <c r="J16" s="1515"/>
      <c r="K16" s="1525"/>
      <c r="L16" s="1525"/>
      <c r="M16" s="1525"/>
      <c r="N16" s="438"/>
    </row>
    <row r="17" spans="1:14" ht="11.25" customHeight="1">
      <c r="B17" s="1507"/>
      <c r="C17" s="1507"/>
      <c r="D17" s="1507"/>
      <c r="E17" s="1507"/>
      <c r="F17" s="1507"/>
      <c r="G17" s="1507"/>
      <c r="H17" s="1507"/>
      <c r="I17" s="1507"/>
      <c r="J17" s="1507"/>
      <c r="K17" s="1507"/>
      <c r="L17" s="1507"/>
      <c r="M17" s="1507"/>
      <c r="N17" s="438"/>
    </row>
    <row r="18" spans="1:14" ht="23.25" customHeight="1">
      <c r="B18" s="700" t="s">
        <v>97</v>
      </c>
      <c r="C18" s="700"/>
      <c r="D18" s="700"/>
      <c r="E18" s="1508"/>
      <c r="F18" s="1508"/>
      <c r="G18" s="1508"/>
      <c r="H18" s="1508"/>
      <c r="I18" s="444"/>
      <c r="J18" s="444" t="s">
        <v>81</v>
      </c>
      <c r="K18" s="1512"/>
      <c r="L18" s="1512"/>
      <c r="M18" s="440" t="s">
        <v>82</v>
      </c>
      <c r="N18" s="438"/>
    </row>
    <row r="19" spans="1:14" ht="20.25" customHeight="1">
      <c r="B19" s="1507"/>
      <c r="C19" s="1507"/>
      <c r="D19" s="1509" t="s">
        <v>98</v>
      </c>
      <c r="E19" s="1509"/>
      <c r="F19" s="1509"/>
      <c r="G19" s="1509"/>
      <c r="H19" s="1509"/>
      <c r="I19" s="445"/>
      <c r="J19" s="445"/>
      <c r="K19" s="1522" t="s">
        <v>78</v>
      </c>
      <c r="L19" s="1522"/>
      <c r="M19" s="1522"/>
      <c r="N19" s="438"/>
    </row>
    <row r="20" spans="1:14" ht="15" customHeight="1">
      <c r="B20" s="1507"/>
      <c r="C20" s="1507"/>
      <c r="D20" s="1507"/>
      <c r="E20" s="1507"/>
      <c r="F20" s="1507"/>
      <c r="G20" s="1507"/>
      <c r="H20" s="1507"/>
      <c r="I20" s="1507"/>
      <c r="J20" s="1507"/>
      <c r="K20" s="1507"/>
      <c r="L20" s="1507"/>
      <c r="M20" s="1507"/>
      <c r="N20" s="438"/>
    </row>
    <row r="21" spans="1:14" ht="23.25" customHeight="1">
      <c r="B21" s="700" t="s">
        <v>99</v>
      </c>
      <c r="C21" s="700"/>
      <c r="D21" s="700"/>
      <c r="E21" s="700"/>
      <c r="F21" s="700"/>
      <c r="G21" s="700"/>
      <c r="H21" s="700"/>
      <c r="I21" s="700"/>
      <c r="J21" s="700"/>
      <c r="K21" s="700"/>
      <c r="L21" s="700"/>
      <c r="M21" s="700"/>
      <c r="N21" s="438"/>
    </row>
    <row r="22" spans="1:14" ht="12" customHeight="1">
      <c r="B22" s="1505"/>
      <c r="C22" s="1505"/>
      <c r="D22" s="1506"/>
      <c r="E22" s="1506"/>
      <c r="F22" s="1506"/>
      <c r="G22" s="1506"/>
      <c r="H22" s="1506"/>
      <c r="I22" s="1506"/>
      <c r="J22" s="1506"/>
      <c r="K22" s="1506"/>
      <c r="L22" s="1506"/>
      <c r="M22" s="1506"/>
      <c r="N22" s="438"/>
    </row>
    <row r="23" spans="1:14" ht="23.25" customHeight="1">
      <c r="A23" s="439"/>
      <c r="B23" s="446">
        <v>1</v>
      </c>
      <c r="C23" s="1506" t="s">
        <v>284</v>
      </c>
      <c r="D23" s="1506"/>
      <c r="E23" s="1506"/>
      <c r="F23" s="1506"/>
      <c r="G23" s="1508"/>
      <c r="H23" s="1508"/>
      <c r="I23" s="1508"/>
      <c r="J23" s="1508"/>
      <c r="K23" s="1508"/>
      <c r="L23" s="1508"/>
      <c r="M23" s="440" t="s">
        <v>100</v>
      </c>
      <c r="N23" s="438"/>
    </row>
    <row r="24" spans="1:14" ht="20.25" customHeight="1">
      <c r="A24" s="439"/>
      <c r="B24" s="447"/>
      <c r="C24" s="469"/>
      <c r="D24" s="469"/>
      <c r="E24" s="1504" t="s">
        <v>1554</v>
      </c>
      <c r="F24" s="1504"/>
      <c r="G24" s="1523" t="s">
        <v>1552</v>
      </c>
      <c r="H24" s="1523"/>
      <c r="I24" s="1523"/>
      <c r="J24" s="1523"/>
      <c r="K24" s="1523"/>
      <c r="L24" s="1523"/>
      <c r="M24" s="448"/>
      <c r="N24" s="438"/>
    </row>
    <row r="25" spans="1:14" ht="12" customHeight="1">
      <c r="A25" s="439"/>
      <c r="B25" s="1507"/>
      <c r="C25" s="1507"/>
      <c r="D25" s="1507"/>
      <c r="E25" s="1507"/>
      <c r="F25" s="1507"/>
      <c r="G25" s="1507"/>
      <c r="H25" s="1507"/>
      <c r="I25" s="1507"/>
      <c r="J25" s="1507"/>
      <c r="K25" s="1507"/>
      <c r="L25" s="1507"/>
      <c r="M25" s="1507"/>
      <c r="N25" s="438"/>
    </row>
    <row r="26" spans="1:14" ht="45" customHeight="1">
      <c r="A26" s="439"/>
      <c r="B26" s="366">
        <v>2</v>
      </c>
      <c r="C26" s="591" t="s">
        <v>285</v>
      </c>
      <c r="D26" s="591"/>
      <c r="E26" s="591"/>
      <c r="F26" s="591"/>
      <c r="G26" s="591"/>
      <c r="H26" s="591"/>
      <c r="I26" s="591"/>
      <c r="J26" s="591"/>
      <c r="K26" s="591"/>
      <c r="L26" s="591"/>
      <c r="M26" s="591"/>
      <c r="N26" s="438"/>
    </row>
    <row r="27" spans="1:14" ht="17.25" customHeight="1">
      <c r="A27" s="439"/>
      <c r="B27" s="366"/>
      <c r="C27" s="591" t="s">
        <v>84</v>
      </c>
      <c r="D27" s="591"/>
      <c r="E27" s="591"/>
      <c r="F27" s="591"/>
      <c r="G27" s="591"/>
      <c r="H27" s="591"/>
      <c r="I27" s="591"/>
      <c r="J27" s="591"/>
      <c r="K27" s="591"/>
      <c r="L27" s="591"/>
      <c r="M27" s="591"/>
      <c r="N27" s="438"/>
    </row>
    <row r="28" spans="1:14" ht="47.25" customHeight="1">
      <c r="A28" s="439"/>
      <c r="B28" s="366"/>
      <c r="C28" s="591" t="s">
        <v>286</v>
      </c>
      <c r="D28" s="591"/>
      <c r="E28" s="591"/>
      <c r="F28" s="591"/>
      <c r="G28" s="591"/>
      <c r="H28" s="591"/>
      <c r="I28" s="591"/>
      <c r="J28" s="591"/>
      <c r="K28" s="591"/>
      <c r="L28" s="591"/>
      <c r="M28" s="591"/>
      <c r="N28" s="438"/>
    </row>
    <row r="29" spans="1:14" ht="18.75" customHeight="1">
      <c r="A29" s="439"/>
      <c r="B29" s="366"/>
      <c r="C29" s="1504" t="s">
        <v>278</v>
      </c>
      <c r="D29" s="1504"/>
      <c r="E29" s="1504"/>
      <c r="F29" s="1504"/>
      <c r="G29" s="1504"/>
      <c r="H29" s="1504"/>
      <c r="I29" s="1504"/>
      <c r="J29" s="1504"/>
      <c r="K29" s="1504"/>
      <c r="L29" s="1504"/>
      <c r="M29" s="1504"/>
      <c r="N29" s="438"/>
    </row>
    <row r="30" spans="1:14" ht="14.25" customHeight="1">
      <c r="A30" s="439"/>
      <c r="B30" s="1503"/>
      <c r="C30" s="1503"/>
      <c r="D30" s="1503"/>
      <c r="E30" s="1503"/>
      <c r="F30" s="1503"/>
      <c r="G30" s="1503"/>
      <c r="H30" s="1503"/>
      <c r="I30" s="1503"/>
      <c r="J30" s="1503"/>
      <c r="K30" s="1503"/>
      <c r="L30" s="1503"/>
      <c r="M30" s="1503"/>
      <c r="N30" s="438"/>
    </row>
    <row r="31" spans="1:14" ht="53.25" customHeight="1">
      <c r="A31" s="439"/>
      <c r="B31" s="366">
        <v>3</v>
      </c>
      <c r="C31" s="591" t="s">
        <v>287</v>
      </c>
      <c r="D31" s="591"/>
      <c r="E31" s="591"/>
      <c r="F31" s="591"/>
      <c r="G31" s="591"/>
      <c r="H31" s="591"/>
      <c r="I31" s="591"/>
      <c r="J31" s="591"/>
      <c r="K31" s="591"/>
      <c r="L31" s="591"/>
      <c r="M31" s="591"/>
      <c r="N31" s="438"/>
    </row>
    <row r="32" spans="1:14" ht="18.75" customHeight="1">
      <c r="A32" s="439"/>
      <c r="B32" s="366"/>
      <c r="C32" s="591" t="s">
        <v>84</v>
      </c>
      <c r="D32" s="591"/>
      <c r="E32" s="591"/>
      <c r="F32" s="591"/>
      <c r="G32" s="591"/>
      <c r="H32" s="591"/>
      <c r="I32" s="591"/>
      <c r="J32" s="591"/>
      <c r="K32" s="591"/>
      <c r="L32" s="591"/>
      <c r="M32" s="591"/>
      <c r="N32" s="438"/>
    </row>
    <row r="33" spans="1:14" ht="63.75" customHeight="1">
      <c r="A33" s="439"/>
      <c r="B33" s="366"/>
      <c r="C33" s="591" t="s">
        <v>288</v>
      </c>
      <c r="D33" s="591"/>
      <c r="E33" s="591"/>
      <c r="F33" s="591"/>
      <c r="G33" s="591"/>
      <c r="H33" s="591"/>
      <c r="I33" s="591"/>
      <c r="J33" s="591"/>
      <c r="K33" s="591"/>
      <c r="L33" s="591"/>
      <c r="M33" s="591"/>
      <c r="N33" s="438"/>
    </row>
    <row r="34" spans="1:14" ht="18.75" customHeight="1">
      <c r="A34" s="439"/>
      <c r="B34" s="366"/>
      <c r="C34" s="1504" t="s">
        <v>278</v>
      </c>
      <c r="D34" s="1504"/>
      <c r="E34" s="1504"/>
      <c r="F34" s="1504"/>
      <c r="G34" s="1504"/>
      <c r="H34" s="1504"/>
      <c r="I34" s="1504"/>
      <c r="J34" s="1504"/>
      <c r="K34" s="1504"/>
      <c r="L34" s="1504"/>
      <c r="M34" s="1504"/>
      <c r="N34" s="438"/>
    </row>
    <row r="35" spans="1:14" ht="11.25" customHeight="1">
      <c r="A35" s="439"/>
      <c r="B35" s="1503"/>
      <c r="C35" s="1503"/>
      <c r="D35" s="1503"/>
      <c r="E35" s="1503"/>
      <c r="F35" s="1503"/>
      <c r="G35" s="1503"/>
      <c r="H35" s="1503"/>
      <c r="I35" s="1503"/>
      <c r="J35" s="1503"/>
      <c r="K35" s="1503"/>
      <c r="L35" s="1503"/>
      <c r="M35" s="1503"/>
      <c r="N35" s="438"/>
    </row>
    <row r="36" spans="1:14" ht="33" customHeight="1">
      <c r="A36" s="439"/>
      <c r="B36" s="591" t="s">
        <v>289</v>
      </c>
      <c r="C36" s="591"/>
      <c r="D36" s="591"/>
      <c r="E36" s="591"/>
      <c r="F36" s="591"/>
      <c r="G36" s="591"/>
      <c r="H36" s="591"/>
      <c r="I36" s="591"/>
      <c r="J36" s="591"/>
      <c r="K36" s="591"/>
      <c r="L36" s="591"/>
      <c r="M36" s="591"/>
      <c r="N36" s="438"/>
    </row>
    <row r="37" spans="1:14" ht="33" customHeight="1">
      <c r="A37" s="439"/>
      <c r="B37" s="1518" t="s">
        <v>85</v>
      </c>
      <c r="C37" s="1518"/>
      <c r="D37" s="1518"/>
      <c r="E37" s="1518"/>
      <c r="F37" s="1518"/>
      <c r="G37" s="1518"/>
      <c r="H37" s="1518"/>
      <c r="I37" s="1518"/>
      <c r="J37" s="1518"/>
      <c r="K37" s="1518"/>
      <c r="L37" s="1518"/>
      <c r="M37" s="1518"/>
      <c r="N37" s="438"/>
    </row>
    <row r="38" spans="1:14" ht="36.75" customHeight="1">
      <c r="A38" s="439"/>
      <c r="B38" s="1516" t="s">
        <v>101</v>
      </c>
      <c r="C38" s="1516"/>
      <c r="D38" s="1519"/>
      <c r="E38" s="1519"/>
      <c r="F38" s="1520" t="s">
        <v>86</v>
      </c>
      <c r="G38" s="1520"/>
      <c r="H38" s="1520"/>
      <c r="I38" s="1520"/>
      <c r="J38" s="1520"/>
      <c r="K38" s="1519"/>
      <c r="L38" s="1519"/>
      <c r="M38" s="449" t="s">
        <v>102</v>
      </c>
      <c r="N38" s="438"/>
    </row>
    <row r="39" spans="1:14" ht="23.25" customHeight="1">
      <c r="A39" s="439"/>
      <c r="B39" s="1506" t="s">
        <v>87</v>
      </c>
      <c r="C39" s="1506"/>
      <c r="D39" s="1506"/>
      <c r="E39" s="1506"/>
      <c r="F39" s="1506"/>
      <c r="G39" s="1506"/>
      <c r="H39" s="1506"/>
      <c r="I39" s="1506"/>
      <c r="J39" s="1506"/>
      <c r="K39" s="1506"/>
      <c r="L39" s="1506"/>
      <c r="M39" s="1506"/>
      <c r="N39" s="438"/>
    </row>
    <row r="40" spans="1:14" ht="44.25" customHeight="1">
      <c r="A40" s="439"/>
      <c r="B40" s="1516" t="s">
        <v>118</v>
      </c>
      <c r="C40" s="1516"/>
      <c r="D40" s="1516"/>
      <c r="E40" s="1516"/>
      <c r="F40" s="1516"/>
      <c r="G40" s="1516"/>
      <c r="H40" s="1516"/>
      <c r="I40" s="1516"/>
      <c r="J40" s="1516"/>
      <c r="K40" s="1516"/>
      <c r="L40" s="1516"/>
      <c r="M40" s="1516"/>
      <c r="N40" s="438"/>
    </row>
    <row r="41" spans="1:14" ht="33" customHeight="1">
      <c r="B41" s="1517" t="s">
        <v>1666</v>
      </c>
      <c r="C41" s="1517"/>
      <c r="D41" s="1517"/>
      <c r="E41" s="1517"/>
      <c r="F41" s="1517"/>
      <c r="G41" s="1517"/>
      <c r="H41" s="1517"/>
      <c r="I41" s="1517"/>
      <c r="J41" s="1517"/>
      <c r="K41" s="1517"/>
      <c r="L41" s="1517"/>
      <c r="M41" s="1517"/>
      <c r="N41" s="438"/>
    </row>
    <row r="42" spans="1:14" ht="33" customHeight="1">
      <c r="N42" s="438"/>
    </row>
    <row r="43" spans="1:14" ht="33" customHeight="1">
      <c r="N43" s="438"/>
    </row>
    <row r="44" spans="1:14" ht="33" customHeight="1">
      <c r="N44" s="438"/>
    </row>
    <row r="45" spans="1:14" ht="33" customHeight="1">
      <c r="N45" s="438"/>
    </row>
    <row r="46" spans="1:14" ht="33" customHeight="1">
      <c r="N46" s="438"/>
    </row>
    <row r="47" spans="1:14" ht="33" customHeight="1">
      <c r="N47" s="438"/>
    </row>
    <row r="48" spans="1:14" ht="33" customHeight="1">
      <c r="N48" s="438"/>
    </row>
    <row r="49" spans="14:14" ht="33" customHeight="1">
      <c r="N49" s="438"/>
    </row>
    <row r="50" spans="14:14" ht="33" customHeight="1">
      <c r="N50" s="438"/>
    </row>
    <row r="51" spans="14:14" ht="33" customHeight="1">
      <c r="N51" s="438"/>
    </row>
    <row r="52" spans="14:14" ht="33" customHeight="1">
      <c r="N52" s="438"/>
    </row>
    <row r="53" spans="14:14" ht="33" customHeight="1">
      <c r="N53" s="438"/>
    </row>
    <row r="54" spans="14:14" ht="33" customHeight="1">
      <c r="N54" s="438"/>
    </row>
    <row r="55" spans="14:14" ht="33" customHeight="1">
      <c r="N55" s="438"/>
    </row>
    <row r="56" spans="14:14" ht="33" customHeight="1">
      <c r="N56" s="438"/>
    </row>
    <row r="57" spans="14:14" ht="33" customHeight="1">
      <c r="N57" s="438"/>
    </row>
    <row r="58" spans="14:14" ht="33" customHeight="1">
      <c r="N58" s="438"/>
    </row>
    <row r="59" spans="14:14" ht="33" customHeight="1">
      <c r="N59" s="438"/>
    </row>
    <row r="60" spans="14:14" ht="33" customHeight="1">
      <c r="N60" s="438"/>
    </row>
    <row r="61" spans="14:14" ht="33" customHeight="1">
      <c r="N61" s="438"/>
    </row>
    <row r="62" spans="14:14" ht="33" customHeight="1">
      <c r="N62" s="438"/>
    </row>
    <row r="63" spans="14:14" ht="33" customHeight="1">
      <c r="N63" s="438"/>
    </row>
    <row r="64" spans="14:14" ht="33" customHeight="1">
      <c r="N64" s="438"/>
    </row>
  </sheetData>
  <sheetProtection password="CC3D" sheet="1" selectLockedCells="1"/>
  <protectedRanges>
    <protectedRange sqref="K38:L38 D38:E38 F23:L23 L18 D18:H18 B15:J15 C12:D12 F12:G12 K12:L12" name="範圍1"/>
    <protectedRange sqref="N5:N7 N24:N32 N34:N64" name="範圍1_2"/>
  </protectedRanges>
  <mergeCells count="56">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 ref="B39:M39"/>
    <mergeCell ref="B40:M40"/>
    <mergeCell ref="B41:M41"/>
    <mergeCell ref="C32:M32"/>
    <mergeCell ref="C33:M33"/>
    <mergeCell ref="B35:M35"/>
    <mergeCell ref="B36:M36"/>
    <mergeCell ref="B37:M37"/>
    <mergeCell ref="D38:E38"/>
    <mergeCell ref="F38:J38"/>
    <mergeCell ref="K38:L38"/>
    <mergeCell ref="C34:M34"/>
    <mergeCell ref="B38:C38"/>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21:M21"/>
    <mergeCell ref="B22:C22"/>
    <mergeCell ref="D22:M22"/>
    <mergeCell ref="C23:F23"/>
    <mergeCell ref="B25:M25"/>
    <mergeCell ref="G23:L23"/>
    <mergeCell ref="C26:M26"/>
    <mergeCell ref="C27:M27"/>
    <mergeCell ref="C28:M28"/>
    <mergeCell ref="B30:M30"/>
    <mergeCell ref="C29:M29"/>
  </mergeCells>
  <phoneticPr fontId="2" type="noConversion"/>
  <pageMargins left="0.39370078740157483" right="0.39370078740157483" top="0.47244094488188981" bottom="0.47244094488188981"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dimension ref="B1:E77"/>
  <sheetViews>
    <sheetView view="pageBreakPreview" zoomScaleSheetLayoutView="100" workbookViewId="0">
      <selection activeCell="B9" sqref="B9:D56"/>
    </sheetView>
  </sheetViews>
  <sheetFormatPr defaultColWidth="9" defaultRowHeight="16.5"/>
  <cols>
    <col min="1" max="1" width="1.125" style="2" customWidth="1"/>
    <col min="2" max="2" width="71.125" style="2" customWidth="1"/>
    <col min="3" max="3" width="6.875" style="2" customWidth="1"/>
    <col min="4" max="4" width="30.875" style="2" customWidth="1"/>
    <col min="5" max="5" width="1.125" style="2" customWidth="1"/>
    <col min="6" max="16384" width="9" style="2"/>
  </cols>
  <sheetData>
    <row r="1" spans="2:5">
      <c r="E1" s="1"/>
    </row>
    <row r="2" spans="2:5" ht="22.5" customHeight="1">
      <c r="B2" s="1498" t="s">
        <v>88</v>
      </c>
      <c r="C2" s="1498"/>
      <c r="D2" s="1498"/>
      <c r="E2" s="1"/>
    </row>
    <row r="3" spans="2:5" ht="18">
      <c r="B3" s="1499" t="s">
        <v>281</v>
      </c>
      <c r="C3" s="1499"/>
      <c r="D3" s="1499"/>
      <c r="E3" s="1"/>
    </row>
    <row r="4" spans="2:5">
      <c r="B4" s="1526"/>
      <c r="C4" s="1526"/>
      <c r="D4" s="1526"/>
      <c r="E4" s="1"/>
    </row>
    <row r="5" spans="2:5">
      <c r="B5" s="1500" t="s">
        <v>89</v>
      </c>
      <c r="C5" s="1500"/>
      <c r="D5" s="1500"/>
      <c r="E5" s="1"/>
    </row>
    <row r="6" spans="2:5">
      <c r="B6" s="1526"/>
      <c r="C6" s="1526"/>
      <c r="D6" s="1526"/>
      <c r="E6" s="1"/>
    </row>
    <row r="7" spans="2:5">
      <c r="B7" s="1487" t="s">
        <v>93</v>
      </c>
      <c r="C7" s="1487"/>
      <c r="D7" s="1487"/>
      <c r="E7" s="1"/>
    </row>
    <row r="8" spans="2:5">
      <c r="B8" s="1502"/>
      <c r="C8" s="1502"/>
      <c r="D8" s="1502"/>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c r="E54" s="1"/>
    </row>
    <row r="55" spans="2:5">
      <c r="B55" s="1495"/>
      <c r="C55" s="1495"/>
      <c r="D55" s="1495"/>
      <c r="E55" s="1"/>
    </row>
    <row r="56" spans="2:5">
      <c r="B56" s="1495"/>
      <c r="C56" s="1495"/>
      <c r="D56" s="1495"/>
      <c r="E56" s="1"/>
    </row>
    <row r="57" spans="2:5" ht="16.5" customHeight="1">
      <c r="B57" s="572" t="s">
        <v>1667</v>
      </c>
      <c r="C57" s="572"/>
      <c r="D57" s="572"/>
      <c r="E57" s="1"/>
    </row>
    <row r="58" spans="2:5">
      <c r="E58" s="1"/>
    </row>
    <row r="59" spans="2:5">
      <c r="E59" s="1"/>
    </row>
    <row r="60" spans="2:5">
      <c r="E60" s="1"/>
    </row>
    <row r="61" spans="2:5">
      <c r="E61" s="1"/>
    </row>
    <row r="62" spans="2:5">
      <c r="E62" s="1"/>
    </row>
    <row r="63" spans="2:5">
      <c r="E63" s="1"/>
    </row>
    <row r="64" spans="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sheetProtection password="CC3D" sheet="1" selectLockedCells="1"/>
  <protectedRanges>
    <protectedRange sqref="B44:D56" name="範圍1"/>
    <protectedRange sqref="E4:E6 E24:E32 E34:E77" name="範圍1_2"/>
  </protectedRanges>
  <mergeCells count="9">
    <mergeCell ref="B9:D56"/>
    <mergeCell ref="B8:D8"/>
    <mergeCell ref="B57:D57"/>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dimension ref="B1:E58"/>
  <sheetViews>
    <sheetView view="pageBreakPreview" topLeftCell="A9" zoomScaleSheetLayoutView="100" workbookViewId="0">
      <selection activeCell="B9" sqref="B9:D55"/>
    </sheetView>
  </sheetViews>
  <sheetFormatPr defaultColWidth="9" defaultRowHeight="16.5"/>
  <cols>
    <col min="1" max="1" width="1.375" style="2" customWidth="1"/>
    <col min="2" max="2" width="70.625" style="2" customWidth="1"/>
    <col min="3" max="3" width="6.875" style="2" customWidth="1"/>
    <col min="4" max="4" width="31.375" style="2" customWidth="1"/>
    <col min="5" max="5" width="1.125" style="2" customWidth="1"/>
    <col min="6" max="16384" width="9" style="2"/>
  </cols>
  <sheetData>
    <row r="1" spans="2:5">
      <c r="E1" s="1"/>
    </row>
    <row r="2" spans="2:5" ht="22.5" customHeight="1">
      <c r="B2" s="1529" t="s">
        <v>88</v>
      </c>
      <c r="C2" s="1529"/>
      <c r="D2" s="1529"/>
      <c r="E2" s="1"/>
    </row>
    <row r="3" spans="2:5" ht="22.5" customHeight="1">
      <c r="B3" s="1530" t="s">
        <v>281</v>
      </c>
      <c r="C3" s="1530"/>
      <c r="D3" s="1530"/>
      <c r="E3" s="1"/>
    </row>
    <row r="4" spans="2:5">
      <c r="B4" s="1511"/>
      <c r="C4" s="1511"/>
      <c r="D4" s="1511"/>
      <c r="E4" s="1"/>
    </row>
    <row r="5" spans="2:5">
      <c r="B5" s="1500" t="s">
        <v>92</v>
      </c>
      <c r="C5" s="1500"/>
      <c r="D5" s="1500"/>
      <c r="E5" s="1"/>
    </row>
    <row r="6" spans="2:5">
      <c r="B6" s="1526"/>
      <c r="C6" s="1526"/>
      <c r="D6" s="1526"/>
      <c r="E6" s="1"/>
    </row>
    <row r="7" spans="2:5">
      <c r="B7" s="1487" t="s">
        <v>103</v>
      </c>
      <c r="C7" s="1487"/>
      <c r="D7" s="1487"/>
      <c r="E7" s="1"/>
    </row>
    <row r="8" spans="2:5">
      <c r="B8" s="1528"/>
      <c r="C8" s="1528"/>
      <c r="D8" s="1528"/>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4">
      <c r="B49" s="1495"/>
      <c r="C49" s="1495"/>
      <c r="D49" s="1495"/>
    </row>
    <row r="50" spans="2:4">
      <c r="B50" s="1495"/>
      <c r="C50" s="1495"/>
      <c r="D50" s="1495"/>
    </row>
    <row r="51" spans="2:4">
      <c r="B51" s="1495"/>
      <c r="C51" s="1495"/>
      <c r="D51" s="1495"/>
    </row>
    <row r="52" spans="2:4">
      <c r="B52" s="1495"/>
      <c r="C52" s="1495"/>
      <c r="D52" s="1495"/>
    </row>
    <row r="53" spans="2:4">
      <c r="B53" s="1495"/>
      <c r="C53" s="1495"/>
      <c r="D53" s="1495"/>
    </row>
    <row r="54" spans="2:4">
      <c r="B54" s="1495"/>
      <c r="C54" s="1495"/>
      <c r="D54" s="1495"/>
    </row>
    <row r="55" spans="2:4" ht="30" customHeight="1">
      <c r="B55" s="1495"/>
      <c r="C55" s="1495"/>
      <c r="D55" s="1495"/>
    </row>
    <row r="56" spans="2:4" ht="19.5" customHeight="1">
      <c r="B56" s="572" t="s">
        <v>1668</v>
      </c>
      <c r="C56" s="572"/>
      <c r="D56" s="572"/>
    </row>
    <row r="57" spans="2:4">
      <c r="B57" s="1527" t="s">
        <v>119</v>
      </c>
      <c r="C57" s="1501"/>
      <c r="D57" s="1501"/>
    </row>
    <row r="58" spans="2:4">
      <c r="B58" s="1493"/>
      <c r="C58" s="1493"/>
      <c r="D58" s="1493"/>
    </row>
  </sheetData>
  <sheetProtection password="CC3D" sheet="1" selectLockedCells="1"/>
  <protectedRanges>
    <protectedRange sqref="B57:D58 B42:D55" name="範圍1"/>
    <protectedRange sqref="E4:E6 E38:E47 E28:E36" name="範圍1_2"/>
  </protectedRanges>
  <mergeCells count="11">
    <mergeCell ref="B7:D7"/>
    <mergeCell ref="B2:D2"/>
    <mergeCell ref="B3:D3"/>
    <mergeCell ref="B4:D4"/>
    <mergeCell ref="B5:D5"/>
    <mergeCell ref="B6:D6"/>
    <mergeCell ref="B9:D55"/>
    <mergeCell ref="B57:D57"/>
    <mergeCell ref="B58:D58"/>
    <mergeCell ref="B56:D56"/>
    <mergeCell ref="B8:D8"/>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0"/>
  <sheetViews>
    <sheetView tabSelected="1" view="pageBreakPreview" zoomScale="90" zoomScaleSheetLayoutView="90" workbookViewId="0">
      <selection activeCell="C34" sqref="C34"/>
    </sheetView>
  </sheetViews>
  <sheetFormatPr defaultColWidth="9" defaultRowHeight="16.5"/>
  <cols>
    <col min="1" max="1" width="1.375" style="2" customWidth="1"/>
    <col min="2" max="2" width="4" style="2" customWidth="1"/>
    <col min="3" max="3" width="2.125" style="2" customWidth="1"/>
    <col min="4" max="4" width="2.125" style="39" customWidth="1"/>
    <col min="5" max="5" width="101.375" style="2" customWidth="1"/>
    <col min="6" max="16384" width="9" style="2"/>
  </cols>
  <sheetData>
    <row r="1" spans="2:6" ht="8.25" customHeight="1"/>
    <row r="2" spans="2:6" ht="39" customHeight="1">
      <c r="B2" s="1535" t="s">
        <v>1537</v>
      </c>
      <c r="C2" s="1535"/>
      <c r="D2" s="1535"/>
      <c r="E2" s="1535"/>
    </row>
    <row r="3" spans="2:6" ht="9" customHeight="1">
      <c r="B3" s="1538">
        <v>1</v>
      </c>
      <c r="C3" s="433"/>
      <c r="D3" s="434"/>
      <c r="E3" s="1537" t="s">
        <v>290</v>
      </c>
      <c r="F3" s="122"/>
    </row>
    <row r="4" spans="2:6" ht="12" customHeight="1">
      <c r="B4" s="1533"/>
      <c r="C4" s="164"/>
      <c r="D4" s="435"/>
      <c r="E4" s="1531"/>
      <c r="F4" s="122"/>
    </row>
    <row r="5" spans="2:6" ht="9" customHeight="1">
      <c r="B5" s="1534"/>
      <c r="C5" s="436"/>
      <c r="D5" s="437"/>
      <c r="E5" s="1532"/>
      <c r="F5" s="122"/>
    </row>
    <row r="6" spans="2:6" ht="15" customHeight="1">
      <c r="B6" s="1533">
        <v>2</v>
      </c>
      <c r="C6" s="433"/>
      <c r="D6" s="434"/>
      <c r="E6" s="1531" t="s">
        <v>291</v>
      </c>
      <c r="F6" s="122"/>
    </row>
    <row r="7" spans="2:6" ht="12" customHeight="1">
      <c r="B7" s="1533"/>
      <c r="C7" s="164"/>
      <c r="D7" s="435"/>
      <c r="E7" s="1531"/>
      <c r="F7" s="122"/>
    </row>
    <row r="8" spans="2:6" ht="15" customHeight="1">
      <c r="B8" s="1534"/>
      <c r="C8" s="436"/>
      <c r="D8" s="437"/>
      <c r="E8" s="1532"/>
      <c r="F8" s="122"/>
    </row>
    <row r="9" spans="2:6" ht="15" customHeight="1">
      <c r="B9" s="1533">
        <v>3</v>
      </c>
      <c r="C9" s="433"/>
      <c r="D9" s="434"/>
      <c r="E9" s="1539" t="s">
        <v>292</v>
      </c>
      <c r="F9" s="122"/>
    </row>
    <row r="10" spans="2:6" ht="12" customHeight="1">
      <c r="B10" s="1533"/>
      <c r="C10" s="164"/>
      <c r="D10" s="434"/>
      <c r="E10" s="1539"/>
      <c r="F10" s="122"/>
    </row>
    <row r="11" spans="2:6" ht="15" customHeight="1">
      <c r="B11" s="1534"/>
      <c r="C11" s="436"/>
      <c r="D11" s="437"/>
      <c r="E11" s="1540"/>
      <c r="F11" s="122"/>
    </row>
    <row r="12" spans="2:6" ht="9" customHeight="1">
      <c r="B12" s="1533">
        <v>4</v>
      </c>
      <c r="C12" s="433"/>
      <c r="D12" s="434"/>
      <c r="E12" s="1531" t="s">
        <v>293</v>
      </c>
      <c r="F12" s="122"/>
    </row>
    <row r="13" spans="2:6" ht="12.75" customHeight="1">
      <c r="B13" s="1533"/>
      <c r="C13" s="164"/>
      <c r="D13" s="434"/>
      <c r="E13" s="1531"/>
      <c r="F13" s="122"/>
    </row>
    <row r="14" spans="2:6" ht="9" customHeight="1">
      <c r="B14" s="1534"/>
      <c r="C14" s="436"/>
      <c r="D14" s="437"/>
      <c r="E14" s="1532"/>
      <c r="F14" s="122"/>
    </row>
    <row r="15" spans="2:6" ht="22.5" customHeight="1">
      <c r="B15" s="1533">
        <v>5</v>
      </c>
      <c r="C15" s="433"/>
      <c r="D15" s="434"/>
      <c r="E15" s="1531" t="s">
        <v>294</v>
      </c>
      <c r="F15" s="122"/>
    </row>
    <row r="16" spans="2:6" ht="12" customHeight="1">
      <c r="B16" s="1533"/>
      <c r="C16" s="164"/>
      <c r="D16" s="434"/>
      <c r="E16" s="1531"/>
      <c r="F16" s="122"/>
    </row>
    <row r="17" spans="2:6" ht="22.5" customHeight="1">
      <c r="B17" s="1534"/>
      <c r="C17" s="436"/>
      <c r="D17" s="437"/>
      <c r="E17" s="1532"/>
      <c r="F17" s="122"/>
    </row>
    <row r="18" spans="2:6" ht="15" customHeight="1">
      <c r="B18" s="1533">
        <v>6</v>
      </c>
      <c r="C18" s="433"/>
      <c r="D18" s="434"/>
      <c r="E18" s="1531" t="s">
        <v>1181</v>
      </c>
      <c r="F18" s="122"/>
    </row>
    <row r="19" spans="2:6" ht="12.75" customHeight="1">
      <c r="B19" s="1533"/>
      <c r="C19" s="164"/>
      <c r="D19" s="434"/>
      <c r="E19" s="1531"/>
      <c r="F19" s="122"/>
    </row>
    <row r="20" spans="2:6" ht="15" customHeight="1">
      <c r="B20" s="1534"/>
      <c r="C20" s="436"/>
      <c r="D20" s="437"/>
      <c r="E20" s="1532"/>
      <c r="F20" s="122"/>
    </row>
    <row r="21" spans="2:6" ht="15" customHeight="1">
      <c r="B21" s="1533">
        <v>7</v>
      </c>
      <c r="C21" s="433"/>
      <c r="D21" s="434"/>
      <c r="E21" s="1531" t="s">
        <v>295</v>
      </c>
      <c r="F21" s="122"/>
    </row>
    <row r="22" spans="2:6" ht="12" customHeight="1">
      <c r="B22" s="1533"/>
      <c r="C22" s="164"/>
      <c r="D22" s="434"/>
      <c r="E22" s="1531"/>
      <c r="F22" s="122"/>
    </row>
    <row r="23" spans="2:6" ht="15" customHeight="1">
      <c r="B23" s="1534"/>
      <c r="C23" s="436"/>
      <c r="D23" s="437"/>
      <c r="E23" s="1532"/>
      <c r="F23" s="122"/>
    </row>
    <row r="24" spans="2:6" ht="9" customHeight="1">
      <c r="B24" s="1533">
        <v>8</v>
      </c>
      <c r="C24" s="433"/>
      <c r="D24" s="434"/>
      <c r="E24" s="1531" t="s">
        <v>296</v>
      </c>
      <c r="F24" s="122"/>
    </row>
    <row r="25" spans="2:6" ht="12.75" customHeight="1">
      <c r="B25" s="1533"/>
      <c r="C25" s="164"/>
      <c r="D25" s="434"/>
      <c r="E25" s="1531"/>
      <c r="F25" s="122"/>
    </row>
    <row r="26" spans="2:6" ht="9" customHeight="1">
      <c r="B26" s="1534"/>
      <c r="C26" s="436"/>
      <c r="D26" s="437"/>
      <c r="E26" s="1532"/>
      <c r="F26" s="122"/>
    </row>
    <row r="27" spans="2:6" ht="9" customHeight="1">
      <c r="B27" s="1533">
        <v>9</v>
      </c>
      <c r="C27" s="433"/>
      <c r="D27" s="434"/>
      <c r="E27" s="1531" t="s">
        <v>297</v>
      </c>
      <c r="F27" s="122"/>
    </row>
    <row r="28" spans="2:6" ht="12.75" customHeight="1">
      <c r="B28" s="1533"/>
      <c r="C28" s="164"/>
      <c r="D28" s="434"/>
      <c r="E28" s="1531"/>
      <c r="F28" s="122"/>
    </row>
    <row r="29" spans="2:6" ht="9" customHeight="1">
      <c r="B29" s="1534"/>
      <c r="C29" s="436"/>
      <c r="D29" s="437"/>
      <c r="E29" s="1532"/>
      <c r="F29" s="122"/>
    </row>
    <row r="30" spans="2:6" ht="9" customHeight="1">
      <c r="B30" s="1533">
        <v>10</v>
      </c>
      <c r="C30" s="433"/>
      <c r="D30" s="434"/>
      <c r="E30" s="1531" t="s">
        <v>298</v>
      </c>
      <c r="F30" s="122"/>
    </row>
    <row r="31" spans="2:6" ht="12.75" customHeight="1">
      <c r="B31" s="1533"/>
      <c r="C31" s="164"/>
      <c r="D31" s="434"/>
      <c r="E31" s="1531"/>
      <c r="F31" s="122"/>
    </row>
    <row r="32" spans="2:6" ht="9.75" customHeight="1">
      <c r="B32" s="1534"/>
      <c r="C32" s="436"/>
      <c r="D32" s="437"/>
      <c r="E32" s="1532"/>
      <c r="F32" s="122"/>
    </row>
    <row r="33" spans="2:6" ht="9" customHeight="1">
      <c r="B33" s="1533">
        <v>11</v>
      </c>
      <c r="C33" s="433"/>
      <c r="D33" s="434"/>
      <c r="E33" s="1531" t="s">
        <v>299</v>
      </c>
      <c r="F33" s="122"/>
    </row>
    <row r="34" spans="2:6" ht="12.75" customHeight="1">
      <c r="B34" s="1533"/>
      <c r="C34" s="164"/>
      <c r="D34" s="434"/>
      <c r="E34" s="1531"/>
      <c r="F34" s="122"/>
    </row>
    <row r="35" spans="2:6" ht="9" customHeight="1">
      <c r="B35" s="1534"/>
      <c r="C35" s="436"/>
      <c r="D35" s="437"/>
      <c r="E35" s="1532"/>
      <c r="F35" s="122"/>
    </row>
    <row r="36" spans="2:6" ht="9" customHeight="1">
      <c r="B36" s="1533">
        <v>12</v>
      </c>
      <c r="C36" s="433"/>
      <c r="D36" s="434"/>
      <c r="E36" s="1531" t="s">
        <v>300</v>
      </c>
      <c r="F36" s="122"/>
    </row>
    <row r="37" spans="2:6" ht="12.75" customHeight="1">
      <c r="B37" s="1533"/>
      <c r="C37" s="164"/>
      <c r="D37" s="434"/>
      <c r="E37" s="1531"/>
      <c r="F37" s="122"/>
    </row>
    <row r="38" spans="2:6" ht="9" customHeight="1">
      <c r="B38" s="1534"/>
      <c r="C38" s="436"/>
      <c r="D38" s="437"/>
      <c r="E38" s="1532"/>
      <c r="F38" s="122"/>
    </row>
    <row r="39" spans="2:6" ht="9" customHeight="1">
      <c r="B39" s="1533">
        <v>13</v>
      </c>
      <c r="C39" s="433"/>
      <c r="D39" s="434"/>
      <c r="E39" s="1531" t="s">
        <v>301</v>
      </c>
      <c r="F39" s="122"/>
    </row>
    <row r="40" spans="2:6" ht="12.75" customHeight="1">
      <c r="B40" s="1533"/>
      <c r="C40" s="164"/>
      <c r="D40" s="434"/>
      <c r="E40" s="1531"/>
      <c r="F40" s="122"/>
    </row>
    <row r="41" spans="2:6" ht="9" customHeight="1">
      <c r="B41" s="1534"/>
      <c r="C41" s="436"/>
      <c r="D41" s="437"/>
      <c r="E41" s="1532"/>
      <c r="F41" s="122"/>
    </row>
    <row r="42" spans="2:6" ht="9" customHeight="1">
      <c r="B42" s="1533">
        <v>14</v>
      </c>
      <c r="C42" s="433"/>
      <c r="D42" s="434"/>
      <c r="E42" s="1531" t="s">
        <v>302</v>
      </c>
      <c r="F42" s="122"/>
    </row>
    <row r="43" spans="2:6" ht="12.75" customHeight="1">
      <c r="B43" s="1533"/>
      <c r="C43" s="164"/>
      <c r="D43" s="434"/>
      <c r="E43" s="1531"/>
      <c r="F43" s="122"/>
    </row>
    <row r="44" spans="2:6" ht="9" customHeight="1">
      <c r="B44" s="1534"/>
      <c r="C44" s="436"/>
      <c r="D44" s="437"/>
      <c r="E44" s="1532"/>
      <c r="F44" s="122"/>
    </row>
    <row r="45" spans="2:6" ht="9" customHeight="1">
      <c r="B45" s="1533">
        <v>15</v>
      </c>
      <c r="C45" s="433"/>
      <c r="D45" s="434"/>
      <c r="E45" s="1531" t="s">
        <v>303</v>
      </c>
      <c r="F45" s="122"/>
    </row>
    <row r="46" spans="2:6" ht="12.75" customHeight="1">
      <c r="B46" s="1533"/>
      <c r="C46" s="164"/>
      <c r="D46" s="434"/>
      <c r="E46" s="1531"/>
      <c r="F46" s="122"/>
    </row>
    <row r="47" spans="2:6" ht="9" customHeight="1">
      <c r="B47" s="1534"/>
      <c r="C47" s="436"/>
      <c r="D47" s="437"/>
      <c r="E47" s="1532"/>
      <c r="F47" s="122"/>
    </row>
    <row r="48" spans="2:6" ht="9" customHeight="1">
      <c r="B48" s="1533">
        <v>16</v>
      </c>
      <c r="C48" s="433"/>
      <c r="D48" s="434"/>
      <c r="E48" s="1531" t="s">
        <v>304</v>
      </c>
      <c r="F48" s="122"/>
    </row>
    <row r="49" spans="2:6" ht="12.75" customHeight="1">
      <c r="B49" s="1533"/>
      <c r="C49" s="164"/>
      <c r="D49" s="434"/>
      <c r="E49" s="1531"/>
      <c r="F49" s="122"/>
    </row>
    <row r="50" spans="2:6" ht="9" customHeight="1">
      <c r="B50" s="1534"/>
      <c r="C50" s="436"/>
      <c r="D50" s="437"/>
      <c r="E50" s="1532"/>
      <c r="F50" s="122"/>
    </row>
    <row r="51" spans="2:6" ht="15" customHeight="1">
      <c r="B51" s="1533">
        <v>17</v>
      </c>
      <c r="C51" s="433"/>
      <c r="D51" s="434"/>
      <c r="E51" s="1531" t="s">
        <v>305</v>
      </c>
      <c r="F51" s="122"/>
    </row>
    <row r="52" spans="2:6" ht="12" customHeight="1">
      <c r="B52" s="1533"/>
      <c r="C52" s="164"/>
      <c r="D52" s="434"/>
      <c r="E52" s="1531"/>
      <c r="F52" s="122"/>
    </row>
    <row r="53" spans="2:6" ht="15" customHeight="1">
      <c r="B53" s="1534"/>
      <c r="C53" s="436"/>
      <c r="D53" s="437"/>
      <c r="E53" s="1532"/>
      <c r="F53" s="122"/>
    </row>
    <row r="54" spans="2:6" ht="9" customHeight="1">
      <c r="B54" s="1533">
        <v>18</v>
      </c>
      <c r="C54" s="433"/>
      <c r="D54" s="434"/>
      <c r="E54" s="1531" t="s">
        <v>1607</v>
      </c>
      <c r="F54" s="122"/>
    </row>
    <row r="55" spans="2:6" ht="12.75" customHeight="1">
      <c r="B55" s="1533"/>
      <c r="C55" s="164"/>
      <c r="D55" s="434"/>
      <c r="E55" s="1531"/>
      <c r="F55" s="122"/>
    </row>
    <row r="56" spans="2:6" ht="9" customHeight="1">
      <c r="B56" s="1534"/>
      <c r="C56" s="436"/>
      <c r="D56" s="437"/>
      <c r="E56" s="1532"/>
      <c r="F56" s="122"/>
    </row>
    <row r="57" spans="2:6" ht="15" customHeight="1">
      <c r="B57" s="1533">
        <v>19</v>
      </c>
      <c r="C57" s="433"/>
      <c r="D57" s="434"/>
      <c r="E57" s="1531" t="s">
        <v>1686</v>
      </c>
      <c r="F57" s="122"/>
    </row>
    <row r="58" spans="2:6" ht="12" customHeight="1">
      <c r="B58" s="1533"/>
      <c r="C58" s="164"/>
      <c r="D58" s="434"/>
      <c r="E58" s="1531"/>
      <c r="F58" s="122"/>
    </row>
    <row r="59" spans="2:6" ht="15" customHeight="1">
      <c r="B59" s="1534"/>
      <c r="C59" s="436"/>
      <c r="D59" s="437"/>
      <c r="E59" s="1532"/>
      <c r="F59" s="122"/>
    </row>
    <row r="60" spans="2:6" ht="9" customHeight="1">
      <c r="B60" s="1538">
        <v>20</v>
      </c>
      <c r="C60" s="556"/>
      <c r="D60" s="434"/>
      <c r="E60" s="1537" t="s">
        <v>1621</v>
      </c>
      <c r="F60" s="122"/>
    </row>
    <row r="61" spans="2:6" ht="12.75" customHeight="1">
      <c r="B61" s="1533"/>
      <c r="C61" s="164"/>
      <c r="D61" s="434"/>
      <c r="E61" s="1531"/>
      <c r="F61" s="122"/>
    </row>
    <row r="62" spans="2:6" ht="9" customHeight="1">
      <c r="B62" s="1534"/>
      <c r="C62" s="557"/>
      <c r="D62" s="437"/>
      <c r="E62" s="1532"/>
      <c r="F62" s="122"/>
    </row>
    <row r="63" spans="2:6" ht="9" customHeight="1">
      <c r="B63" s="1538">
        <v>21</v>
      </c>
      <c r="C63" s="556"/>
      <c r="D63" s="434"/>
      <c r="E63" s="1537" t="s">
        <v>306</v>
      </c>
      <c r="F63" s="122"/>
    </row>
    <row r="64" spans="2:6" ht="12.75" customHeight="1">
      <c r="B64" s="1533"/>
      <c r="C64" s="164"/>
      <c r="D64" s="434"/>
      <c r="E64" s="1531"/>
      <c r="F64" s="122"/>
    </row>
    <row r="65" spans="2:6" ht="9" customHeight="1">
      <c r="B65" s="1534"/>
      <c r="C65" s="557"/>
      <c r="D65" s="437"/>
      <c r="E65" s="1532"/>
      <c r="F65" s="122"/>
    </row>
    <row r="66" spans="2:6" ht="9" customHeight="1">
      <c r="B66" s="1533">
        <v>22</v>
      </c>
      <c r="C66" s="433"/>
      <c r="D66" s="434"/>
      <c r="E66" s="1531" t="s">
        <v>307</v>
      </c>
      <c r="F66" s="122"/>
    </row>
    <row r="67" spans="2:6" ht="12.75" customHeight="1">
      <c r="B67" s="1533"/>
      <c r="C67" s="164"/>
      <c r="D67" s="434"/>
      <c r="E67" s="1531"/>
      <c r="F67" s="122"/>
    </row>
    <row r="68" spans="2:6" ht="9" customHeight="1">
      <c r="B68" s="1534"/>
      <c r="C68" s="436"/>
      <c r="D68" s="437"/>
      <c r="E68" s="1532"/>
      <c r="F68" s="122"/>
    </row>
    <row r="69" spans="2:6" ht="15" customHeight="1">
      <c r="B69" s="1533">
        <v>23</v>
      </c>
      <c r="C69" s="433"/>
      <c r="D69" s="434"/>
      <c r="E69" s="1531" t="s">
        <v>308</v>
      </c>
      <c r="F69" s="122"/>
    </row>
    <row r="70" spans="2:6" ht="12" customHeight="1">
      <c r="B70" s="1533"/>
      <c r="C70" s="164"/>
      <c r="D70" s="434"/>
      <c r="E70" s="1531"/>
      <c r="F70" s="122"/>
    </row>
    <row r="71" spans="2:6" ht="15" customHeight="1">
      <c r="B71" s="1534"/>
      <c r="C71" s="436"/>
      <c r="D71" s="437"/>
      <c r="E71" s="1532"/>
      <c r="F71" s="122"/>
    </row>
    <row r="72" spans="2:6" ht="15" customHeight="1">
      <c r="B72" s="1533">
        <v>24</v>
      </c>
      <c r="C72" s="433"/>
      <c r="D72" s="434"/>
      <c r="E72" s="1531" t="s">
        <v>1208</v>
      </c>
      <c r="F72" s="122"/>
    </row>
    <row r="73" spans="2:6" ht="12.75" customHeight="1">
      <c r="B73" s="1533"/>
      <c r="C73" s="164"/>
      <c r="D73" s="434"/>
      <c r="E73" s="1531"/>
      <c r="F73" s="122"/>
    </row>
    <row r="74" spans="2:6" ht="15" customHeight="1">
      <c r="B74" s="1534"/>
      <c r="C74" s="436"/>
      <c r="D74" s="437"/>
      <c r="E74" s="1532"/>
      <c r="F74" s="122"/>
    </row>
    <row r="75" spans="2:6" ht="42.75" customHeight="1">
      <c r="B75" s="123"/>
      <c r="C75" s="123"/>
      <c r="D75" s="1536"/>
      <c r="E75" s="1536"/>
    </row>
    <row r="76" spans="2:6" ht="40.5" customHeight="1">
      <c r="B76" s="646" t="s">
        <v>1669</v>
      </c>
      <c r="C76" s="646"/>
      <c r="D76" s="646"/>
      <c r="E76" s="646"/>
    </row>
    <row r="77" spans="2:6">
      <c r="B77" s="124"/>
      <c r="C77" s="124"/>
      <c r="D77" s="125"/>
      <c r="E77" s="124"/>
    </row>
    <row r="78" spans="2:6">
      <c r="B78" s="124"/>
      <c r="C78" s="124"/>
      <c r="D78" s="125"/>
      <c r="E78" s="124"/>
    </row>
    <row r="79" spans="2:6">
      <c r="B79" s="124"/>
      <c r="C79" s="124"/>
      <c r="D79" s="125"/>
      <c r="E79" s="124"/>
    </row>
    <row r="80" spans="2:6">
      <c r="B80" s="124"/>
      <c r="C80" s="124"/>
      <c r="D80" s="125"/>
      <c r="E80" s="124"/>
    </row>
    <row r="81" spans="2:5">
      <c r="B81" s="124"/>
      <c r="C81" s="124"/>
      <c r="D81" s="125"/>
      <c r="E81" s="124"/>
    </row>
    <row r="82" spans="2:5">
      <c r="B82" s="124"/>
      <c r="C82" s="124"/>
      <c r="D82" s="125"/>
      <c r="E82" s="124"/>
    </row>
    <row r="83" spans="2:5">
      <c r="B83" s="124"/>
      <c r="C83" s="124"/>
      <c r="D83" s="125"/>
      <c r="E83" s="124"/>
    </row>
    <row r="84" spans="2:5">
      <c r="B84" s="124"/>
      <c r="C84" s="124"/>
      <c r="D84" s="125"/>
      <c r="E84" s="124"/>
    </row>
    <row r="85" spans="2:5">
      <c r="B85" s="124"/>
      <c r="C85" s="124"/>
      <c r="D85" s="125"/>
      <c r="E85" s="124"/>
    </row>
    <row r="86" spans="2:5">
      <c r="B86" s="124"/>
      <c r="C86" s="124"/>
      <c r="D86" s="125"/>
      <c r="E86" s="124"/>
    </row>
    <row r="87" spans="2:5">
      <c r="B87" s="124"/>
      <c r="C87" s="124"/>
      <c r="D87" s="125"/>
      <c r="E87" s="124"/>
    </row>
    <row r="88" spans="2:5">
      <c r="B88" s="124"/>
      <c r="C88" s="124"/>
      <c r="D88" s="125"/>
      <c r="E88" s="124"/>
    </row>
    <row r="89" spans="2:5">
      <c r="B89" s="124"/>
      <c r="C89" s="124"/>
      <c r="D89" s="125"/>
      <c r="E89" s="124"/>
    </row>
    <row r="90" spans="2:5">
      <c r="B90" s="124"/>
      <c r="C90" s="124"/>
      <c r="D90" s="125"/>
      <c r="E90" s="124"/>
    </row>
    <row r="91" spans="2:5">
      <c r="B91" s="124"/>
      <c r="C91" s="124"/>
      <c r="D91" s="125"/>
      <c r="E91" s="124"/>
    </row>
    <row r="92" spans="2:5">
      <c r="B92" s="124"/>
      <c r="C92" s="124"/>
      <c r="D92" s="125"/>
      <c r="E92" s="124"/>
    </row>
    <row r="93" spans="2:5">
      <c r="B93" s="124"/>
      <c r="C93" s="124"/>
      <c r="D93" s="125"/>
      <c r="E93" s="124"/>
    </row>
    <row r="94" spans="2:5">
      <c r="B94" s="124"/>
      <c r="C94" s="124"/>
      <c r="D94" s="125"/>
      <c r="E94" s="124"/>
    </row>
    <row r="95" spans="2:5">
      <c r="B95" s="124"/>
      <c r="C95" s="124"/>
      <c r="D95" s="125"/>
      <c r="E95" s="124"/>
    </row>
    <row r="96" spans="2:5">
      <c r="B96" s="124"/>
      <c r="C96" s="124"/>
      <c r="D96" s="125"/>
      <c r="E96" s="124"/>
    </row>
    <row r="97" spans="2:5">
      <c r="B97" s="124"/>
      <c r="C97" s="124"/>
      <c r="D97" s="125"/>
      <c r="E97" s="124"/>
    </row>
    <row r="98" spans="2:5">
      <c r="B98" s="124"/>
      <c r="C98" s="124"/>
      <c r="D98" s="125"/>
      <c r="E98" s="124"/>
    </row>
    <row r="99" spans="2:5">
      <c r="B99" s="124"/>
      <c r="C99" s="124"/>
      <c r="D99" s="125"/>
      <c r="E99" s="124"/>
    </row>
    <row r="100" spans="2:5">
      <c r="B100" s="124"/>
      <c r="C100" s="124"/>
      <c r="D100" s="125"/>
      <c r="E100" s="124"/>
    </row>
    <row r="101" spans="2:5">
      <c r="B101" s="124"/>
      <c r="C101" s="124"/>
      <c r="D101" s="125"/>
      <c r="E101" s="124"/>
    </row>
    <row r="102" spans="2:5">
      <c r="B102" s="124"/>
      <c r="C102" s="124"/>
      <c r="D102" s="125"/>
      <c r="E102" s="124"/>
    </row>
    <row r="103" spans="2:5">
      <c r="B103" s="124"/>
      <c r="C103" s="124"/>
      <c r="D103" s="125"/>
      <c r="E103" s="124"/>
    </row>
    <row r="104" spans="2:5">
      <c r="B104" s="124"/>
      <c r="C104" s="124"/>
      <c r="D104" s="125"/>
      <c r="E104" s="124"/>
    </row>
    <row r="105" spans="2:5">
      <c r="B105" s="124"/>
      <c r="C105" s="124"/>
      <c r="D105" s="125"/>
      <c r="E105" s="124"/>
    </row>
    <row r="106" spans="2:5">
      <c r="B106" s="124"/>
      <c r="C106" s="124"/>
      <c r="D106" s="125"/>
      <c r="E106" s="124"/>
    </row>
    <row r="107" spans="2:5">
      <c r="B107" s="124"/>
      <c r="C107" s="124"/>
      <c r="D107" s="125"/>
      <c r="E107" s="124"/>
    </row>
    <row r="108" spans="2:5">
      <c r="B108" s="124"/>
      <c r="C108" s="124"/>
      <c r="D108" s="125"/>
      <c r="E108" s="124"/>
    </row>
    <row r="109" spans="2:5">
      <c r="B109" s="124"/>
      <c r="C109" s="124"/>
      <c r="D109" s="125"/>
      <c r="E109" s="124"/>
    </row>
    <row r="110" spans="2:5">
      <c r="B110" s="124"/>
      <c r="C110" s="124"/>
      <c r="D110" s="125"/>
      <c r="E110" s="124"/>
    </row>
    <row r="111" spans="2:5">
      <c r="B111" s="124"/>
      <c r="C111" s="124"/>
      <c r="D111" s="125"/>
      <c r="E111" s="124"/>
    </row>
    <row r="112" spans="2:5">
      <c r="B112" s="124"/>
      <c r="C112" s="124"/>
      <c r="D112" s="125"/>
      <c r="E112" s="124"/>
    </row>
    <row r="113" spans="2:5">
      <c r="B113" s="124"/>
      <c r="C113" s="124"/>
      <c r="D113" s="125"/>
      <c r="E113" s="124"/>
    </row>
    <row r="114" spans="2:5">
      <c r="B114" s="124"/>
      <c r="C114" s="124"/>
      <c r="D114" s="125"/>
      <c r="E114" s="124"/>
    </row>
    <row r="115" spans="2:5">
      <c r="B115" s="124"/>
      <c r="C115" s="124"/>
      <c r="D115" s="125"/>
      <c r="E115" s="124"/>
    </row>
    <row r="116" spans="2:5">
      <c r="B116" s="124"/>
      <c r="C116" s="124"/>
      <c r="D116" s="125"/>
      <c r="E116" s="124"/>
    </row>
    <row r="117" spans="2:5">
      <c r="B117" s="124"/>
      <c r="C117" s="124"/>
      <c r="D117" s="125"/>
      <c r="E117" s="124"/>
    </row>
    <row r="118" spans="2:5">
      <c r="B118" s="124"/>
      <c r="C118" s="124"/>
      <c r="D118" s="125"/>
      <c r="E118" s="124"/>
    </row>
    <row r="119" spans="2:5">
      <c r="B119" s="124"/>
      <c r="C119" s="124"/>
      <c r="D119" s="125"/>
      <c r="E119" s="124"/>
    </row>
    <row r="120" spans="2:5">
      <c r="B120" s="124"/>
      <c r="C120" s="124"/>
      <c r="D120" s="125"/>
      <c r="E120" s="124"/>
    </row>
    <row r="121" spans="2:5">
      <c r="B121" s="124"/>
      <c r="C121" s="124"/>
      <c r="D121" s="125"/>
      <c r="E121" s="124"/>
    </row>
    <row r="122" spans="2:5">
      <c r="B122" s="124"/>
      <c r="C122" s="124"/>
      <c r="D122" s="125"/>
      <c r="E122" s="124"/>
    </row>
    <row r="123" spans="2:5">
      <c r="B123" s="124"/>
      <c r="C123" s="124"/>
      <c r="D123" s="125"/>
      <c r="E123" s="124"/>
    </row>
    <row r="124" spans="2:5">
      <c r="B124" s="124"/>
      <c r="C124" s="124"/>
      <c r="D124" s="125"/>
      <c r="E124" s="124"/>
    </row>
    <row r="125" spans="2:5">
      <c r="B125" s="124"/>
      <c r="C125" s="124"/>
      <c r="D125" s="125"/>
      <c r="E125" s="124"/>
    </row>
    <row r="126" spans="2:5">
      <c r="B126" s="124"/>
      <c r="C126" s="124"/>
      <c r="D126" s="125"/>
      <c r="E126" s="124"/>
    </row>
    <row r="127" spans="2:5">
      <c r="B127" s="124"/>
      <c r="C127" s="124"/>
      <c r="D127" s="125"/>
      <c r="E127" s="124"/>
    </row>
    <row r="128" spans="2:5">
      <c r="B128" s="124"/>
      <c r="C128" s="124"/>
      <c r="D128" s="125"/>
      <c r="E128" s="124"/>
    </row>
    <row r="129" spans="2:5">
      <c r="B129" s="124"/>
      <c r="C129" s="124"/>
      <c r="D129" s="125"/>
      <c r="E129" s="124"/>
    </row>
    <row r="130" spans="2:5">
      <c r="B130" s="124"/>
      <c r="C130" s="124"/>
      <c r="D130" s="125"/>
      <c r="E130" s="124"/>
    </row>
    <row r="131" spans="2:5">
      <c r="B131" s="124"/>
      <c r="C131" s="124"/>
      <c r="D131" s="125"/>
      <c r="E131" s="124"/>
    </row>
    <row r="132" spans="2:5">
      <c r="B132" s="124"/>
      <c r="C132" s="124"/>
      <c r="D132" s="125"/>
      <c r="E132" s="124"/>
    </row>
    <row r="133" spans="2:5">
      <c r="B133" s="124"/>
      <c r="C133" s="124"/>
      <c r="D133" s="125"/>
      <c r="E133" s="124"/>
    </row>
    <row r="134" spans="2:5">
      <c r="B134" s="124"/>
      <c r="C134" s="124"/>
      <c r="D134" s="125"/>
      <c r="E134" s="124"/>
    </row>
    <row r="135" spans="2:5">
      <c r="B135" s="124"/>
      <c r="C135" s="124"/>
      <c r="D135" s="125"/>
      <c r="E135" s="124"/>
    </row>
    <row r="136" spans="2:5">
      <c r="B136" s="124"/>
      <c r="C136" s="124"/>
      <c r="D136" s="125"/>
      <c r="E136" s="124"/>
    </row>
    <row r="137" spans="2:5">
      <c r="B137" s="124"/>
      <c r="C137" s="124"/>
      <c r="D137" s="125"/>
      <c r="E137" s="124"/>
    </row>
    <row r="138" spans="2:5">
      <c r="B138" s="124"/>
      <c r="C138" s="124"/>
      <c r="D138" s="125"/>
      <c r="E138" s="124"/>
    </row>
    <row r="139" spans="2:5">
      <c r="B139" s="124"/>
      <c r="C139" s="124"/>
      <c r="D139" s="125"/>
      <c r="E139" s="124"/>
    </row>
    <row r="140" spans="2:5">
      <c r="B140" s="124"/>
      <c r="C140" s="124"/>
      <c r="D140" s="125"/>
      <c r="E140" s="124"/>
    </row>
    <row r="141" spans="2:5">
      <c r="B141" s="124"/>
      <c r="C141" s="124"/>
      <c r="D141" s="125"/>
      <c r="E141" s="124"/>
    </row>
    <row r="142" spans="2:5">
      <c r="B142" s="124"/>
      <c r="C142" s="124"/>
      <c r="D142" s="125"/>
      <c r="E142" s="124"/>
    </row>
    <row r="143" spans="2:5">
      <c r="B143" s="124"/>
      <c r="C143" s="124"/>
      <c r="D143" s="125"/>
      <c r="E143" s="124"/>
    </row>
    <row r="144" spans="2:5">
      <c r="B144" s="124"/>
      <c r="C144" s="124"/>
      <c r="D144" s="125"/>
      <c r="E144" s="124"/>
    </row>
    <row r="145" spans="2:5">
      <c r="B145" s="124"/>
      <c r="C145" s="124"/>
      <c r="D145" s="125"/>
      <c r="E145" s="124"/>
    </row>
    <row r="146" spans="2:5">
      <c r="B146" s="124"/>
      <c r="C146" s="124"/>
      <c r="D146" s="125"/>
      <c r="E146" s="124"/>
    </row>
    <row r="147" spans="2:5">
      <c r="B147" s="124"/>
      <c r="C147" s="124"/>
      <c r="D147" s="125"/>
      <c r="E147" s="124"/>
    </row>
    <row r="148" spans="2:5">
      <c r="B148" s="124"/>
      <c r="C148" s="124"/>
      <c r="D148" s="125"/>
      <c r="E148" s="124"/>
    </row>
    <row r="149" spans="2:5">
      <c r="B149" s="124"/>
      <c r="C149" s="124"/>
      <c r="D149" s="125"/>
      <c r="E149" s="124"/>
    </row>
    <row r="150" spans="2:5">
      <c r="B150" s="124"/>
      <c r="C150" s="124"/>
      <c r="D150" s="125"/>
      <c r="E150" s="124"/>
    </row>
    <row r="151" spans="2:5">
      <c r="B151" s="124"/>
      <c r="C151" s="124"/>
      <c r="D151" s="125"/>
      <c r="E151" s="124"/>
    </row>
    <row r="152" spans="2:5">
      <c r="B152" s="124"/>
      <c r="C152" s="124"/>
      <c r="D152" s="125"/>
      <c r="E152" s="124"/>
    </row>
    <row r="153" spans="2:5">
      <c r="B153" s="124"/>
      <c r="C153" s="124"/>
      <c r="D153" s="125"/>
      <c r="E153" s="124"/>
    </row>
    <row r="154" spans="2:5">
      <c r="B154" s="124"/>
      <c r="C154" s="124"/>
      <c r="D154" s="125"/>
      <c r="E154" s="124"/>
    </row>
    <row r="155" spans="2:5">
      <c r="B155" s="124"/>
      <c r="C155" s="124"/>
      <c r="D155" s="125"/>
      <c r="E155" s="124"/>
    </row>
    <row r="156" spans="2:5">
      <c r="B156" s="124"/>
      <c r="C156" s="124"/>
      <c r="D156" s="125"/>
      <c r="E156" s="124"/>
    </row>
    <row r="157" spans="2:5">
      <c r="B157" s="124"/>
      <c r="C157" s="124"/>
      <c r="D157" s="125"/>
      <c r="E157" s="124"/>
    </row>
    <row r="158" spans="2:5">
      <c r="B158" s="124"/>
      <c r="C158" s="124"/>
      <c r="D158" s="125"/>
      <c r="E158" s="124"/>
    </row>
    <row r="159" spans="2:5">
      <c r="B159" s="124"/>
      <c r="C159" s="124"/>
      <c r="D159" s="125"/>
      <c r="E159" s="124"/>
    </row>
    <row r="160" spans="2:5">
      <c r="B160" s="124"/>
      <c r="C160" s="124"/>
      <c r="D160" s="125"/>
      <c r="E160" s="124"/>
    </row>
    <row r="161" spans="2:5">
      <c r="B161" s="124"/>
      <c r="C161" s="124"/>
      <c r="D161" s="125"/>
      <c r="E161" s="124"/>
    </row>
    <row r="162" spans="2:5">
      <c r="B162" s="124"/>
      <c r="C162" s="124"/>
      <c r="D162" s="125"/>
      <c r="E162" s="124"/>
    </row>
    <row r="163" spans="2:5">
      <c r="B163" s="124"/>
      <c r="C163" s="124"/>
      <c r="D163" s="125"/>
      <c r="E163" s="124"/>
    </row>
    <row r="164" spans="2:5">
      <c r="B164" s="124"/>
      <c r="C164" s="124"/>
      <c r="D164" s="125"/>
      <c r="E164" s="124"/>
    </row>
    <row r="165" spans="2:5">
      <c r="B165" s="124"/>
      <c r="C165" s="124"/>
      <c r="D165" s="125"/>
      <c r="E165" s="124"/>
    </row>
    <row r="166" spans="2:5">
      <c r="B166" s="124"/>
      <c r="C166" s="124"/>
      <c r="D166" s="125"/>
      <c r="E166" s="124"/>
    </row>
    <row r="167" spans="2:5">
      <c r="B167" s="124"/>
      <c r="C167" s="124"/>
      <c r="D167" s="125"/>
      <c r="E167" s="124"/>
    </row>
    <row r="168" spans="2:5">
      <c r="B168" s="124"/>
      <c r="C168" s="124"/>
      <c r="D168" s="125"/>
      <c r="E168" s="124"/>
    </row>
    <row r="169" spans="2:5">
      <c r="B169" s="124"/>
      <c r="C169" s="124"/>
      <c r="D169" s="125"/>
      <c r="E169" s="124"/>
    </row>
    <row r="170" spans="2:5">
      <c r="B170" s="124"/>
      <c r="C170" s="124"/>
      <c r="D170" s="125"/>
      <c r="E170" s="124"/>
    </row>
    <row r="171" spans="2:5">
      <c r="B171" s="124"/>
      <c r="C171" s="124"/>
      <c r="D171" s="125"/>
      <c r="E171" s="124"/>
    </row>
    <row r="172" spans="2:5">
      <c r="B172" s="124"/>
      <c r="C172" s="124"/>
      <c r="D172" s="125"/>
      <c r="E172" s="124"/>
    </row>
    <row r="173" spans="2:5">
      <c r="B173" s="124"/>
      <c r="C173" s="124"/>
      <c r="D173" s="125"/>
      <c r="E173" s="124"/>
    </row>
    <row r="174" spans="2:5">
      <c r="B174" s="124"/>
      <c r="C174" s="124"/>
      <c r="D174" s="125"/>
      <c r="E174" s="124"/>
    </row>
    <row r="175" spans="2:5">
      <c r="B175" s="124"/>
      <c r="C175" s="124"/>
      <c r="D175" s="125"/>
      <c r="E175" s="124"/>
    </row>
    <row r="176" spans="2:5">
      <c r="B176" s="124"/>
      <c r="C176" s="124"/>
      <c r="D176" s="125"/>
      <c r="E176" s="124"/>
    </row>
    <row r="177" spans="2:5">
      <c r="B177" s="124"/>
      <c r="C177" s="124"/>
      <c r="D177" s="125"/>
      <c r="E177" s="124"/>
    </row>
    <row r="178" spans="2:5">
      <c r="B178" s="124"/>
      <c r="C178" s="124"/>
      <c r="D178" s="125"/>
      <c r="E178" s="124"/>
    </row>
    <row r="179" spans="2:5">
      <c r="B179" s="124"/>
      <c r="C179" s="124"/>
      <c r="D179" s="125"/>
      <c r="E179" s="124"/>
    </row>
    <row r="180" spans="2:5">
      <c r="B180" s="124"/>
      <c r="C180" s="124"/>
      <c r="D180" s="125"/>
      <c r="E180" s="124"/>
    </row>
    <row r="181" spans="2:5">
      <c r="B181" s="124"/>
      <c r="C181" s="124"/>
      <c r="D181" s="125"/>
      <c r="E181" s="124"/>
    </row>
    <row r="182" spans="2:5">
      <c r="B182" s="124"/>
      <c r="C182" s="124"/>
      <c r="D182" s="125"/>
      <c r="E182" s="124"/>
    </row>
    <row r="183" spans="2:5">
      <c r="B183" s="124"/>
      <c r="C183" s="124"/>
      <c r="D183" s="125"/>
      <c r="E183" s="124"/>
    </row>
    <row r="184" spans="2:5">
      <c r="B184" s="124"/>
      <c r="C184" s="124"/>
      <c r="D184" s="125"/>
      <c r="E184" s="124"/>
    </row>
    <row r="185" spans="2:5">
      <c r="B185" s="124"/>
      <c r="C185" s="124"/>
      <c r="D185" s="125"/>
      <c r="E185" s="124"/>
    </row>
    <row r="186" spans="2:5">
      <c r="B186" s="124"/>
      <c r="C186" s="124"/>
      <c r="D186" s="125"/>
      <c r="E186" s="124"/>
    </row>
    <row r="187" spans="2:5">
      <c r="B187" s="124"/>
      <c r="C187" s="124"/>
      <c r="D187" s="125"/>
      <c r="E187" s="124"/>
    </row>
    <row r="188" spans="2:5">
      <c r="B188" s="124"/>
      <c r="C188" s="124"/>
      <c r="D188" s="125"/>
      <c r="E188" s="124"/>
    </row>
    <row r="189" spans="2:5">
      <c r="B189" s="124"/>
      <c r="C189" s="124"/>
      <c r="D189" s="125"/>
      <c r="E189" s="124"/>
    </row>
    <row r="190" spans="2:5">
      <c r="B190" s="124"/>
      <c r="C190" s="124"/>
      <c r="D190" s="125"/>
      <c r="E190" s="124"/>
    </row>
    <row r="191" spans="2:5">
      <c r="B191" s="124"/>
      <c r="C191" s="124"/>
      <c r="D191" s="125"/>
      <c r="E191" s="124"/>
    </row>
    <row r="192" spans="2:5">
      <c r="B192" s="124"/>
      <c r="C192" s="124"/>
      <c r="D192" s="125"/>
      <c r="E192" s="124"/>
    </row>
    <row r="193" spans="2:5">
      <c r="B193" s="124"/>
      <c r="C193" s="124"/>
      <c r="D193" s="125"/>
      <c r="E193" s="124"/>
    </row>
    <row r="194" spans="2:5">
      <c r="B194" s="124"/>
      <c r="C194" s="124"/>
      <c r="D194" s="125"/>
      <c r="E194" s="124"/>
    </row>
    <row r="195" spans="2:5">
      <c r="B195" s="124"/>
      <c r="C195" s="124"/>
      <c r="D195" s="125"/>
      <c r="E195" s="124"/>
    </row>
    <row r="196" spans="2:5">
      <c r="B196" s="124"/>
      <c r="C196" s="124"/>
      <c r="D196" s="125"/>
      <c r="E196" s="124"/>
    </row>
    <row r="197" spans="2:5">
      <c r="B197" s="124"/>
      <c r="C197" s="124"/>
      <c r="D197" s="125"/>
      <c r="E197" s="124"/>
    </row>
    <row r="198" spans="2:5">
      <c r="B198" s="124"/>
      <c r="C198" s="124"/>
      <c r="D198" s="125"/>
      <c r="E198" s="124"/>
    </row>
    <row r="199" spans="2:5">
      <c r="B199" s="124"/>
      <c r="C199" s="124"/>
      <c r="D199" s="125"/>
      <c r="E199" s="124"/>
    </row>
    <row r="200" spans="2:5">
      <c r="B200" s="124"/>
      <c r="C200" s="124"/>
      <c r="D200" s="125"/>
      <c r="E200" s="124"/>
    </row>
    <row r="201" spans="2:5">
      <c r="B201" s="124"/>
      <c r="C201" s="124"/>
      <c r="D201" s="125"/>
      <c r="E201" s="124"/>
    </row>
    <row r="202" spans="2:5">
      <c r="B202" s="124"/>
      <c r="C202" s="124"/>
      <c r="D202" s="125"/>
      <c r="E202" s="124"/>
    </row>
    <row r="203" spans="2:5">
      <c r="B203" s="124"/>
      <c r="C203" s="124"/>
      <c r="D203" s="125"/>
      <c r="E203" s="124"/>
    </row>
    <row r="204" spans="2:5">
      <c r="B204" s="124"/>
      <c r="C204" s="124"/>
      <c r="D204" s="125"/>
      <c r="E204" s="124"/>
    </row>
    <row r="205" spans="2:5">
      <c r="B205" s="124"/>
      <c r="C205" s="124"/>
      <c r="D205" s="125"/>
      <c r="E205" s="124"/>
    </row>
    <row r="206" spans="2:5">
      <c r="B206" s="124"/>
      <c r="C206" s="124"/>
      <c r="D206" s="125"/>
      <c r="E206" s="124"/>
    </row>
    <row r="207" spans="2:5">
      <c r="B207" s="124"/>
      <c r="C207" s="124"/>
      <c r="D207" s="125"/>
      <c r="E207" s="124"/>
    </row>
    <row r="208" spans="2:5">
      <c r="B208" s="124"/>
      <c r="C208" s="124"/>
      <c r="D208" s="125"/>
      <c r="E208" s="124"/>
    </row>
    <row r="209" spans="2:5">
      <c r="B209" s="124"/>
      <c r="C209" s="124"/>
      <c r="D209" s="125"/>
      <c r="E209" s="124"/>
    </row>
    <row r="210" spans="2:5">
      <c r="B210" s="124"/>
      <c r="C210" s="124"/>
      <c r="D210" s="125"/>
      <c r="E210" s="124"/>
    </row>
    <row r="211" spans="2:5">
      <c r="B211" s="124"/>
      <c r="C211" s="124"/>
      <c r="D211" s="125"/>
      <c r="E211" s="124"/>
    </row>
    <row r="212" spans="2:5">
      <c r="B212" s="124"/>
      <c r="C212" s="124"/>
      <c r="D212" s="125"/>
      <c r="E212" s="124"/>
    </row>
    <row r="213" spans="2:5">
      <c r="B213" s="124"/>
      <c r="C213" s="124"/>
      <c r="D213" s="125"/>
      <c r="E213" s="124"/>
    </row>
    <row r="214" spans="2:5">
      <c r="B214" s="124"/>
      <c r="C214" s="124"/>
      <c r="D214" s="125"/>
      <c r="E214" s="124"/>
    </row>
    <row r="215" spans="2:5">
      <c r="B215" s="124"/>
      <c r="C215" s="124"/>
      <c r="D215" s="125"/>
      <c r="E215" s="124"/>
    </row>
    <row r="216" spans="2:5">
      <c r="B216" s="124"/>
      <c r="C216" s="124"/>
      <c r="D216" s="125"/>
      <c r="E216" s="124"/>
    </row>
    <row r="217" spans="2:5">
      <c r="B217" s="124"/>
      <c r="C217" s="124"/>
      <c r="D217" s="125"/>
      <c r="E217" s="124"/>
    </row>
    <row r="218" spans="2:5">
      <c r="B218" s="124"/>
      <c r="C218" s="124"/>
      <c r="D218" s="125"/>
      <c r="E218" s="124"/>
    </row>
    <row r="219" spans="2:5">
      <c r="B219" s="124"/>
      <c r="C219" s="124"/>
      <c r="D219" s="125"/>
      <c r="E219" s="124"/>
    </row>
    <row r="220" spans="2:5">
      <c r="B220" s="124"/>
      <c r="C220" s="124"/>
      <c r="D220" s="125"/>
      <c r="E220" s="124"/>
    </row>
    <row r="221" spans="2:5">
      <c r="B221" s="124"/>
      <c r="C221" s="124"/>
      <c r="D221" s="125"/>
      <c r="E221" s="124"/>
    </row>
    <row r="222" spans="2:5">
      <c r="B222" s="124"/>
      <c r="C222" s="124"/>
      <c r="D222" s="125"/>
      <c r="E222" s="124"/>
    </row>
    <row r="223" spans="2:5">
      <c r="B223" s="124"/>
      <c r="C223" s="124"/>
      <c r="D223" s="125"/>
      <c r="E223" s="124"/>
    </row>
    <row r="224" spans="2:5">
      <c r="B224" s="124"/>
      <c r="C224" s="124"/>
      <c r="D224" s="125"/>
      <c r="E224" s="124"/>
    </row>
    <row r="225" spans="2:5">
      <c r="B225" s="124"/>
      <c r="C225" s="124"/>
      <c r="D225" s="125"/>
      <c r="E225" s="124"/>
    </row>
    <row r="226" spans="2:5">
      <c r="B226" s="124"/>
      <c r="C226" s="124"/>
      <c r="D226" s="125"/>
      <c r="E226" s="124"/>
    </row>
    <row r="227" spans="2:5">
      <c r="B227" s="124"/>
      <c r="C227" s="124"/>
      <c r="D227" s="125"/>
      <c r="E227" s="124"/>
    </row>
    <row r="228" spans="2:5">
      <c r="B228" s="124"/>
      <c r="C228" s="124"/>
      <c r="D228" s="125"/>
      <c r="E228" s="124"/>
    </row>
    <row r="229" spans="2:5">
      <c r="B229" s="124"/>
      <c r="C229" s="124"/>
      <c r="D229" s="125"/>
      <c r="E229" s="124"/>
    </row>
    <row r="230" spans="2:5">
      <c r="B230" s="124"/>
      <c r="C230" s="124"/>
      <c r="D230" s="125"/>
      <c r="E230" s="124"/>
    </row>
    <row r="231" spans="2:5">
      <c r="B231" s="124"/>
      <c r="C231" s="124"/>
      <c r="D231" s="125"/>
      <c r="E231" s="124"/>
    </row>
    <row r="232" spans="2:5">
      <c r="B232" s="124"/>
      <c r="C232" s="124"/>
      <c r="D232" s="125"/>
      <c r="E232" s="124"/>
    </row>
    <row r="233" spans="2:5">
      <c r="B233" s="124"/>
      <c r="C233" s="124"/>
      <c r="D233" s="125"/>
      <c r="E233" s="124"/>
    </row>
    <row r="234" spans="2:5">
      <c r="B234" s="124"/>
      <c r="C234" s="124"/>
      <c r="D234" s="125"/>
      <c r="E234" s="124"/>
    </row>
    <row r="235" spans="2:5">
      <c r="B235" s="124"/>
      <c r="C235" s="124"/>
      <c r="D235" s="125"/>
      <c r="E235" s="124"/>
    </row>
    <row r="236" spans="2:5">
      <c r="B236" s="124"/>
      <c r="C236" s="124"/>
      <c r="D236" s="125"/>
      <c r="E236" s="124"/>
    </row>
    <row r="237" spans="2:5">
      <c r="B237" s="124"/>
      <c r="C237" s="124"/>
      <c r="D237" s="125"/>
      <c r="E237" s="124"/>
    </row>
    <row r="238" spans="2:5">
      <c r="B238" s="124"/>
      <c r="C238" s="124"/>
      <c r="D238" s="125"/>
      <c r="E238" s="124"/>
    </row>
    <row r="239" spans="2:5">
      <c r="B239" s="124"/>
      <c r="C239" s="124"/>
      <c r="D239" s="125"/>
      <c r="E239" s="124"/>
    </row>
    <row r="240" spans="2:5">
      <c r="B240" s="124"/>
      <c r="C240" s="124"/>
      <c r="D240" s="125"/>
      <c r="E240" s="124"/>
    </row>
    <row r="241" spans="2:5">
      <c r="B241" s="124"/>
      <c r="C241" s="124"/>
      <c r="D241" s="125"/>
      <c r="E241" s="124"/>
    </row>
    <row r="242" spans="2:5">
      <c r="B242" s="124"/>
      <c r="C242" s="124"/>
      <c r="D242" s="125"/>
      <c r="E242" s="124"/>
    </row>
    <row r="243" spans="2:5">
      <c r="B243" s="124"/>
      <c r="C243" s="124"/>
      <c r="D243" s="125"/>
      <c r="E243" s="124"/>
    </row>
    <row r="244" spans="2:5">
      <c r="B244" s="124"/>
      <c r="C244" s="124"/>
      <c r="D244" s="125"/>
      <c r="E244" s="124"/>
    </row>
    <row r="245" spans="2:5">
      <c r="B245" s="124"/>
      <c r="C245" s="124"/>
      <c r="D245" s="125"/>
      <c r="E245" s="124"/>
    </row>
    <row r="246" spans="2:5">
      <c r="B246" s="124"/>
      <c r="C246" s="124"/>
      <c r="D246" s="125"/>
      <c r="E246" s="124"/>
    </row>
    <row r="247" spans="2:5">
      <c r="B247" s="124"/>
      <c r="C247" s="124"/>
      <c r="D247" s="125"/>
      <c r="E247" s="124"/>
    </row>
    <row r="248" spans="2:5">
      <c r="B248" s="124"/>
      <c r="C248" s="124"/>
      <c r="D248" s="125"/>
      <c r="E248" s="124"/>
    </row>
    <row r="249" spans="2:5">
      <c r="B249" s="124"/>
      <c r="C249" s="124"/>
      <c r="D249" s="125"/>
      <c r="E249" s="124"/>
    </row>
    <row r="250" spans="2:5">
      <c r="B250" s="124"/>
      <c r="C250" s="124"/>
      <c r="D250" s="125"/>
      <c r="E250" s="124"/>
    </row>
    <row r="251" spans="2:5">
      <c r="B251" s="124"/>
      <c r="C251" s="124"/>
      <c r="D251" s="125"/>
      <c r="E251" s="124"/>
    </row>
    <row r="252" spans="2:5">
      <c r="B252" s="124"/>
      <c r="C252" s="124"/>
      <c r="D252" s="125"/>
      <c r="E252" s="124"/>
    </row>
    <row r="253" spans="2:5">
      <c r="B253" s="124"/>
      <c r="C253" s="124"/>
      <c r="D253" s="125"/>
      <c r="E253" s="124"/>
    </row>
    <row r="254" spans="2:5">
      <c r="B254" s="124"/>
      <c r="C254" s="124"/>
      <c r="D254" s="125"/>
      <c r="E254" s="124"/>
    </row>
    <row r="255" spans="2:5">
      <c r="B255" s="124"/>
      <c r="C255" s="124"/>
      <c r="D255" s="125"/>
      <c r="E255" s="124"/>
    </row>
    <row r="256" spans="2:5">
      <c r="B256" s="124"/>
      <c r="C256" s="124"/>
      <c r="D256" s="125"/>
      <c r="E256" s="124"/>
    </row>
    <row r="257" spans="2:5">
      <c r="B257" s="124"/>
      <c r="C257" s="124"/>
      <c r="D257" s="125"/>
      <c r="E257" s="124"/>
    </row>
    <row r="258" spans="2:5">
      <c r="B258" s="124"/>
      <c r="C258" s="124"/>
      <c r="D258" s="125"/>
      <c r="E258" s="124"/>
    </row>
    <row r="259" spans="2:5">
      <c r="B259" s="124"/>
      <c r="C259" s="124"/>
      <c r="D259" s="125"/>
      <c r="E259" s="124"/>
    </row>
    <row r="260" spans="2:5">
      <c r="B260" s="124"/>
      <c r="C260" s="124"/>
      <c r="D260" s="125"/>
      <c r="E260" s="124"/>
    </row>
    <row r="261" spans="2:5">
      <c r="B261" s="124"/>
      <c r="C261" s="124"/>
      <c r="D261" s="125"/>
      <c r="E261" s="124"/>
    </row>
    <row r="262" spans="2:5">
      <c r="B262" s="124"/>
      <c r="C262" s="124"/>
      <c r="D262" s="125"/>
      <c r="E262" s="124"/>
    </row>
    <row r="263" spans="2:5">
      <c r="B263" s="124"/>
      <c r="C263" s="124"/>
      <c r="D263" s="125"/>
      <c r="E263" s="124"/>
    </row>
    <row r="264" spans="2:5">
      <c r="B264" s="124"/>
      <c r="C264" s="124"/>
      <c r="D264" s="125"/>
      <c r="E264" s="124"/>
    </row>
    <row r="265" spans="2:5">
      <c r="B265" s="124"/>
      <c r="C265" s="124"/>
      <c r="D265" s="125"/>
      <c r="E265" s="124"/>
    </row>
    <row r="266" spans="2:5">
      <c r="B266" s="124"/>
      <c r="C266" s="124"/>
      <c r="D266" s="125"/>
      <c r="E266" s="124"/>
    </row>
    <row r="267" spans="2:5">
      <c r="B267" s="124"/>
      <c r="C267" s="124"/>
      <c r="D267" s="125"/>
      <c r="E267" s="124"/>
    </row>
    <row r="268" spans="2:5">
      <c r="B268" s="124"/>
      <c r="C268" s="124"/>
      <c r="D268" s="125"/>
      <c r="E268" s="124"/>
    </row>
    <row r="269" spans="2:5">
      <c r="B269" s="124"/>
      <c r="C269" s="124"/>
      <c r="D269" s="125"/>
      <c r="E269" s="124"/>
    </row>
    <row r="270" spans="2:5">
      <c r="B270" s="124"/>
      <c r="C270" s="124"/>
      <c r="D270" s="125"/>
      <c r="E270" s="124"/>
    </row>
    <row r="271" spans="2:5">
      <c r="B271" s="124"/>
      <c r="C271" s="124"/>
      <c r="D271" s="125"/>
      <c r="E271" s="124"/>
    </row>
    <row r="272" spans="2:5">
      <c r="B272" s="124"/>
      <c r="C272" s="124"/>
      <c r="D272" s="125"/>
      <c r="E272" s="124"/>
    </row>
    <row r="273" spans="2:5">
      <c r="B273" s="124"/>
      <c r="C273" s="124"/>
      <c r="D273" s="125"/>
      <c r="E273" s="124"/>
    </row>
    <row r="274" spans="2:5">
      <c r="B274" s="124"/>
      <c r="C274" s="124"/>
      <c r="D274" s="125"/>
      <c r="E274" s="124"/>
    </row>
    <row r="275" spans="2:5">
      <c r="B275" s="124"/>
      <c r="C275" s="124"/>
      <c r="D275" s="125"/>
      <c r="E275" s="124"/>
    </row>
    <row r="276" spans="2:5">
      <c r="B276" s="124"/>
      <c r="C276" s="124"/>
      <c r="D276" s="125"/>
      <c r="E276" s="124"/>
    </row>
    <row r="277" spans="2:5">
      <c r="B277" s="124"/>
      <c r="C277" s="124"/>
      <c r="D277" s="125"/>
      <c r="E277" s="124"/>
    </row>
    <row r="278" spans="2:5">
      <c r="B278" s="124"/>
      <c r="C278" s="124"/>
      <c r="D278" s="125"/>
      <c r="E278" s="124"/>
    </row>
    <row r="279" spans="2:5">
      <c r="B279" s="124"/>
      <c r="C279" s="124"/>
      <c r="D279" s="125"/>
      <c r="E279" s="124"/>
    </row>
    <row r="280" spans="2:5">
      <c r="B280" s="124"/>
      <c r="C280" s="124"/>
      <c r="D280" s="125"/>
      <c r="E280" s="124"/>
    </row>
    <row r="281" spans="2:5">
      <c r="B281" s="124"/>
      <c r="C281" s="124"/>
      <c r="D281" s="125"/>
      <c r="E281" s="124"/>
    </row>
    <row r="282" spans="2:5">
      <c r="B282" s="124"/>
      <c r="C282" s="124"/>
      <c r="D282" s="125"/>
      <c r="E282" s="124"/>
    </row>
    <row r="283" spans="2:5">
      <c r="B283" s="124"/>
      <c r="C283" s="124"/>
      <c r="D283" s="125"/>
      <c r="E283" s="124"/>
    </row>
    <row r="284" spans="2:5">
      <c r="B284" s="124"/>
      <c r="C284" s="124"/>
      <c r="D284" s="125"/>
      <c r="E284" s="124"/>
    </row>
    <row r="285" spans="2:5">
      <c r="B285" s="124"/>
      <c r="C285" s="124"/>
      <c r="D285" s="125"/>
      <c r="E285" s="124"/>
    </row>
    <row r="286" spans="2:5">
      <c r="B286" s="124"/>
      <c r="C286" s="124"/>
      <c r="D286" s="125"/>
      <c r="E286" s="124"/>
    </row>
    <row r="287" spans="2:5">
      <c r="B287" s="124"/>
      <c r="C287" s="124"/>
      <c r="D287" s="125"/>
      <c r="E287" s="124"/>
    </row>
    <row r="288" spans="2:5">
      <c r="B288" s="124"/>
      <c r="C288" s="124"/>
      <c r="D288" s="125"/>
      <c r="E288" s="124"/>
    </row>
    <row r="289" spans="2:5">
      <c r="B289" s="124"/>
      <c r="C289" s="124"/>
      <c r="D289" s="125"/>
      <c r="E289" s="124"/>
    </row>
    <row r="290" spans="2:5">
      <c r="B290" s="124"/>
      <c r="C290" s="124"/>
      <c r="D290" s="125"/>
      <c r="E290" s="124"/>
    </row>
    <row r="291" spans="2:5">
      <c r="B291" s="124"/>
      <c r="C291" s="124"/>
      <c r="D291" s="125"/>
      <c r="E291" s="124"/>
    </row>
    <row r="292" spans="2:5">
      <c r="B292" s="124"/>
      <c r="C292" s="124"/>
      <c r="D292" s="125"/>
      <c r="E292" s="124"/>
    </row>
    <row r="293" spans="2:5">
      <c r="B293" s="124"/>
      <c r="C293" s="124"/>
      <c r="D293" s="125"/>
      <c r="E293" s="124"/>
    </row>
    <row r="294" spans="2:5">
      <c r="B294" s="124"/>
      <c r="C294" s="124"/>
      <c r="D294" s="125"/>
      <c r="E294" s="124"/>
    </row>
    <row r="295" spans="2:5">
      <c r="B295" s="124"/>
      <c r="C295" s="124"/>
      <c r="D295" s="125"/>
      <c r="E295" s="124"/>
    </row>
    <row r="296" spans="2:5">
      <c r="B296" s="124"/>
      <c r="C296" s="124"/>
      <c r="D296" s="125"/>
      <c r="E296" s="124"/>
    </row>
    <row r="297" spans="2:5">
      <c r="B297" s="124"/>
      <c r="C297" s="124"/>
      <c r="D297" s="125"/>
      <c r="E297" s="124"/>
    </row>
    <row r="298" spans="2:5">
      <c r="B298" s="124"/>
      <c r="C298" s="124"/>
      <c r="D298" s="125"/>
      <c r="E298" s="124"/>
    </row>
    <row r="299" spans="2:5">
      <c r="B299" s="124"/>
      <c r="C299" s="124"/>
      <c r="D299" s="125"/>
      <c r="E299" s="124"/>
    </row>
    <row r="300" spans="2:5">
      <c r="B300" s="124"/>
      <c r="C300" s="124"/>
      <c r="D300" s="125"/>
      <c r="E300" s="124"/>
    </row>
    <row r="301" spans="2:5">
      <c r="B301" s="124"/>
      <c r="C301" s="124"/>
      <c r="D301" s="125"/>
      <c r="E301" s="124"/>
    </row>
    <row r="302" spans="2:5">
      <c r="B302" s="124"/>
      <c r="C302" s="124"/>
      <c r="D302" s="125"/>
      <c r="E302" s="124"/>
    </row>
    <row r="303" spans="2:5">
      <c r="B303" s="124"/>
      <c r="C303" s="124"/>
      <c r="D303" s="125"/>
      <c r="E303" s="124"/>
    </row>
    <row r="304" spans="2:5">
      <c r="B304" s="124"/>
      <c r="C304" s="124"/>
      <c r="D304" s="125"/>
      <c r="E304" s="124"/>
    </row>
    <row r="305" spans="2:5">
      <c r="B305" s="124"/>
      <c r="C305" s="124"/>
      <c r="D305" s="125"/>
      <c r="E305" s="124"/>
    </row>
    <row r="306" spans="2:5">
      <c r="B306" s="124"/>
      <c r="C306" s="124"/>
      <c r="D306" s="125"/>
      <c r="E306" s="124"/>
    </row>
    <row r="307" spans="2:5">
      <c r="B307" s="124"/>
      <c r="C307" s="124"/>
      <c r="D307" s="125"/>
      <c r="E307" s="124"/>
    </row>
    <row r="308" spans="2:5">
      <c r="B308" s="124"/>
      <c r="C308" s="124"/>
      <c r="D308" s="125"/>
      <c r="E308" s="124"/>
    </row>
    <row r="309" spans="2:5">
      <c r="B309" s="124"/>
      <c r="C309" s="124"/>
      <c r="D309" s="125"/>
      <c r="E309" s="124"/>
    </row>
    <row r="310" spans="2:5">
      <c r="B310" s="124"/>
      <c r="C310" s="124"/>
      <c r="D310" s="125"/>
      <c r="E310" s="124"/>
    </row>
    <row r="311" spans="2:5">
      <c r="B311" s="124"/>
      <c r="C311" s="124"/>
      <c r="D311" s="125"/>
      <c r="E311" s="124"/>
    </row>
    <row r="312" spans="2:5">
      <c r="B312" s="124"/>
      <c r="C312" s="124"/>
      <c r="D312" s="125"/>
      <c r="E312" s="124"/>
    </row>
    <row r="313" spans="2:5">
      <c r="B313" s="124"/>
      <c r="C313" s="124"/>
      <c r="D313" s="125"/>
      <c r="E313" s="124"/>
    </row>
    <row r="314" spans="2:5">
      <c r="B314" s="124"/>
      <c r="C314" s="124"/>
      <c r="D314" s="125"/>
      <c r="E314" s="124"/>
    </row>
    <row r="315" spans="2:5">
      <c r="B315" s="124"/>
      <c r="C315" s="124"/>
      <c r="D315" s="125"/>
      <c r="E315" s="124"/>
    </row>
    <row r="316" spans="2:5">
      <c r="B316" s="124"/>
      <c r="C316" s="124"/>
      <c r="D316" s="125"/>
      <c r="E316" s="124"/>
    </row>
    <row r="317" spans="2:5">
      <c r="B317" s="124"/>
      <c r="C317" s="124"/>
      <c r="D317" s="125"/>
      <c r="E317" s="124"/>
    </row>
    <row r="318" spans="2:5">
      <c r="B318" s="124"/>
      <c r="C318" s="124"/>
      <c r="D318" s="125"/>
      <c r="E318" s="124"/>
    </row>
    <row r="319" spans="2:5">
      <c r="B319" s="124"/>
      <c r="C319" s="124"/>
      <c r="D319" s="125"/>
      <c r="E319" s="124"/>
    </row>
    <row r="320" spans="2:5">
      <c r="B320" s="124"/>
      <c r="C320" s="124"/>
      <c r="D320" s="125"/>
      <c r="E320" s="124"/>
    </row>
    <row r="321" spans="2:5">
      <c r="B321" s="124"/>
      <c r="C321" s="124"/>
      <c r="D321" s="125"/>
      <c r="E321" s="124"/>
    </row>
    <row r="322" spans="2:5">
      <c r="B322" s="124"/>
      <c r="C322" s="124"/>
      <c r="D322" s="125"/>
      <c r="E322" s="124"/>
    </row>
    <row r="323" spans="2:5">
      <c r="B323" s="124"/>
      <c r="C323" s="124"/>
      <c r="D323" s="125"/>
      <c r="E323" s="124"/>
    </row>
    <row r="324" spans="2:5">
      <c r="B324" s="124"/>
      <c r="C324" s="124"/>
      <c r="D324" s="125"/>
      <c r="E324" s="124"/>
    </row>
    <row r="325" spans="2:5">
      <c r="B325" s="80"/>
      <c r="C325" s="80"/>
      <c r="D325" s="126"/>
      <c r="E325" s="80"/>
    </row>
    <row r="326" spans="2:5">
      <c r="B326" s="80"/>
      <c r="C326" s="80"/>
      <c r="D326" s="126"/>
      <c r="E326" s="80"/>
    </row>
    <row r="327" spans="2:5">
      <c r="B327" s="80"/>
      <c r="C327" s="80"/>
      <c r="D327" s="126"/>
      <c r="E327" s="80"/>
    </row>
    <row r="328" spans="2:5">
      <c r="B328" s="80"/>
      <c r="C328" s="80"/>
      <c r="D328" s="126"/>
      <c r="E328" s="80"/>
    </row>
    <row r="329" spans="2:5">
      <c r="B329" s="80"/>
      <c r="C329" s="80"/>
      <c r="D329" s="126"/>
      <c r="E329" s="80"/>
    </row>
    <row r="330" spans="2:5">
      <c r="B330" s="80"/>
      <c r="C330" s="80"/>
      <c r="D330" s="126"/>
      <c r="E330" s="80"/>
    </row>
    <row r="331" spans="2:5">
      <c r="B331" s="80"/>
      <c r="C331" s="80"/>
      <c r="D331" s="126"/>
      <c r="E331" s="80"/>
    </row>
    <row r="332" spans="2:5">
      <c r="B332" s="80"/>
      <c r="C332" s="80"/>
      <c r="D332" s="126"/>
      <c r="E332" s="80"/>
    </row>
    <row r="333" spans="2:5">
      <c r="B333" s="80"/>
      <c r="C333" s="80"/>
      <c r="D333" s="126"/>
      <c r="E333" s="80"/>
    </row>
    <row r="334" spans="2:5">
      <c r="B334" s="80"/>
      <c r="C334" s="80"/>
      <c r="D334" s="126"/>
      <c r="E334" s="80"/>
    </row>
    <row r="335" spans="2:5">
      <c r="B335" s="80"/>
      <c r="C335" s="80"/>
      <c r="D335" s="126"/>
      <c r="E335" s="80"/>
    </row>
    <row r="336" spans="2:5">
      <c r="B336" s="80"/>
      <c r="C336" s="80"/>
      <c r="D336" s="126"/>
      <c r="E336" s="80"/>
    </row>
    <row r="337" spans="2:5">
      <c r="B337" s="80"/>
      <c r="C337" s="80"/>
      <c r="D337" s="126"/>
      <c r="E337" s="80"/>
    </row>
    <row r="338" spans="2:5">
      <c r="B338" s="80"/>
      <c r="C338" s="80"/>
      <c r="D338" s="126"/>
      <c r="E338" s="80"/>
    </row>
    <row r="339" spans="2:5">
      <c r="B339" s="80"/>
      <c r="C339" s="80"/>
      <c r="D339" s="126"/>
      <c r="E339" s="80"/>
    </row>
    <row r="340" spans="2:5">
      <c r="B340" s="80"/>
      <c r="C340" s="80"/>
      <c r="D340" s="126"/>
      <c r="E340" s="80"/>
    </row>
    <row r="341" spans="2:5">
      <c r="B341" s="80"/>
      <c r="C341" s="80"/>
      <c r="D341" s="126"/>
      <c r="E341" s="80"/>
    </row>
    <row r="342" spans="2:5">
      <c r="B342" s="80"/>
      <c r="C342" s="80"/>
      <c r="D342" s="126"/>
      <c r="E342" s="80"/>
    </row>
    <row r="343" spans="2:5">
      <c r="B343" s="80"/>
      <c r="C343" s="80"/>
      <c r="D343" s="126"/>
      <c r="E343" s="80"/>
    </row>
    <row r="344" spans="2:5">
      <c r="B344" s="80"/>
      <c r="C344" s="80"/>
      <c r="D344" s="126"/>
      <c r="E344" s="80"/>
    </row>
    <row r="345" spans="2:5">
      <c r="B345" s="80"/>
      <c r="C345" s="80"/>
      <c r="D345" s="126"/>
      <c r="E345" s="80"/>
    </row>
    <row r="346" spans="2:5">
      <c r="B346" s="80"/>
      <c r="C346" s="80"/>
      <c r="D346" s="126"/>
      <c r="E346" s="80"/>
    </row>
    <row r="347" spans="2:5">
      <c r="B347" s="80"/>
      <c r="C347" s="80"/>
      <c r="D347" s="126"/>
      <c r="E347" s="80"/>
    </row>
    <row r="348" spans="2:5">
      <c r="B348" s="80"/>
      <c r="C348" s="80"/>
      <c r="D348" s="126"/>
      <c r="E348" s="80"/>
    </row>
    <row r="349" spans="2:5">
      <c r="B349" s="80"/>
      <c r="C349" s="80"/>
      <c r="D349" s="126"/>
      <c r="E349" s="80"/>
    </row>
    <row r="350" spans="2:5">
      <c r="B350" s="80"/>
      <c r="C350" s="80"/>
      <c r="D350" s="126"/>
      <c r="E350" s="80"/>
    </row>
    <row r="351" spans="2:5">
      <c r="B351" s="80"/>
      <c r="C351" s="80"/>
      <c r="D351" s="126"/>
      <c r="E351" s="80"/>
    </row>
    <row r="352" spans="2:5">
      <c r="B352" s="80"/>
      <c r="C352" s="80"/>
      <c r="D352" s="126"/>
      <c r="E352" s="80"/>
    </row>
    <row r="353" spans="2:5">
      <c r="B353" s="80"/>
      <c r="C353" s="80"/>
      <c r="D353" s="126"/>
      <c r="E353" s="80"/>
    </row>
    <row r="354" spans="2:5">
      <c r="B354" s="80"/>
      <c r="C354" s="80"/>
      <c r="D354" s="126"/>
      <c r="E354" s="80"/>
    </row>
    <row r="355" spans="2:5">
      <c r="B355" s="80"/>
      <c r="C355" s="80"/>
      <c r="D355" s="126"/>
      <c r="E355" s="80"/>
    </row>
    <row r="356" spans="2:5">
      <c r="B356" s="80"/>
      <c r="C356" s="80"/>
      <c r="D356" s="126"/>
      <c r="E356" s="80"/>
    </row>
    <row r="357" spans="2:5">
      <c r="B357" s="80"/>
      <c r="C357" s="80"/>
      <c r="D357" s="126"/>
      <c r="E357" s="80"/>
    </row>
    <row r="358" spans="2:5">
      <c r="B358" s="80"/>
      <c r="C358" s="80"/>
      <c r="D358" s="126"/>
      <c r="E358" s="80"/>
    </row>
    <row r="359" spans="2:5">
      <c r="B359" s="80"/>
      <c r="C359" s="80"/>
      <c r="D359" s="126"/>
      <c r="E359" s="80"/>
    </row>
    <row r="360" spans="2:5">
      <c r="B360" s="80"/>
      <c r="C360" s="80"/>
      <c r="D360" s="126"/>
      <c r="E360" s="80"/>
    </row>
    <row r="361" spans="2:5">
      <c r="B361" s="80"/>
      <c r="C361" s="80"/>
      <c r="D361" s="126"/>
      <c r="E361" s="80"/>
    </row>
    <row r="362" spans="2:5">
      <c r="B362" s="80"/>
      <c r="C362" s="80"/>
      <c r="D362" s="126"/>
      <c r="E362" s="80"/>
    </row>
    <row r="363" spans="2:5">
      <c r="B363" s="80"/>
      <c r="C363" s="80"/>
      <c r="D363" s="126"/>
      <c r="E363" s="80"/>
    </row>
    <row r="364" spans="2:5">
      <c r="B364" s="80"/>
      <c r="C364" s="80"/>
      <c r="D364" s="126"/>
      <c r="E364" s="80"/>
    </row>
    <row r="365" spans="2:5">
      <c r="B365" s="80"/>
      <c r="C365" s="80"/>
      <c r="D365" s="126"/>
      <c r="E365" s="80"/>
    </row>
    <row r="366" spans="2:5">
      <c r="B366" s="80"/>
      <c r="C366" s="80"/>
      <c r="D366" s="126"/>
      <c r="E366" s="80"/>
    </row>
    <row r="367" spans="2:5">
      <c r="B367" s="80"/>
      <c r="C367" s="80"/>
      <c r="D367" s="126"/>
      <c r="E367" s="80"/>
    </row>
    <row r="368" spans="2:5">
      <c r="B368" s="80"/>
      <c r="C368" s="80"/>
      <c r="D368" s="126"/>
      <c r="E368" s="80"/>
    </row>
    <row r="369" spans="2:5">
      <c r="B369" s="80"/>
      <c r="C369" s="80"/>
      <c r="D369" s="126"/>
      <c r="E369" s="80"/>
    </row>
    <row r="370" spans="2:5">
      <c r="B370" s="80"/>
      <c r="C370" s="80"/>
      <c r="D370" s="126"/>
      <c r="E370" s="80"/>
    </row>
    <row r="371" spans="2:5">
      <c r="B371" s="80"/>
      <c r="C371" s="80"/>
      <c r="D371" s="126"/>
      <c r="E371" s="80"/>
    </row>
    <row r="372" spans="2:5">
      <c r="B372" s="80"/>
      <c r="C372" s="80"/>
      <c r="D372" s="126"/>
      <c r="E372" s="80"/>
    </row>
    <row r="373" spans="2:5">
      <c r="B373" s="80"/>
      <c r="C373" s="80"/>
      <c r="D373" s="126"/>
      <c r="E373" s="80"/>
    </row>
    <row r="374" spans="2:5">
      <c r="B374" s="80"/>
      <c r="C374" s="80"/>
      <c r="D374" s="126"/>
      <c r="E374" s="80"/>
    </row>
    <row r="375" spans="2:5">
      <c r="B375" s="80"/>
      <c r="C375" s="80"/>
      <c r="D375" s="126"/>
      <c r="E375" s="80"/>
    </row>
    <row r="376" spans="2:5">
      <c r="B376" s="80"/>
      <c r="C376" s="80"/>
      <c r="D376" s="126"/>
      <c r="E376" s="80"/>
    </row>
    <row r="377" spans="2:5">
      <c r="B377" s="80"/>
      <c r="C377" s="80"/>
      <c r="D377" s="126"/>
      <c r="E377" s="80"/>
    </row>
    <row r="378" spans="2:5">
      <c r="B378" s="80"/>
      <c r="C378" s="80"/>
      <c r="D378" s="126"/>
      <c r="E378" s="80"/>
    </row>
    <row r="379" spans="2:5">
      <c r="B379" s="80"/>
      <c r="C379" s="80"/>
      <c r="D379" s="126"/>
      <c r="E379" s="80"/>
    </row>
    <row r="380" spans="2:5">
      <c r="B380" s="80"/>
      <c r="C380" s="80"/>
      <c r="D380" s="126"/>
      <c r="E380" s="80"/>
    </row>
    <row r="381" spans="2:5">
      <c r="B381" s="80"/>
      <c r="C381" s="80"/>
      <c r="D381" s="126"/>
      <c r="E381" s="80"/>
    </row>
    <row r="382" spans="2:5">
      <c r="B382" s="80"/>
      <c r="C382" s="80"/>
      <c r="D382" s="126"/>
      <c r="E382" s="80"/>
    </row>
    <row r="383" spans="2:5">
      <c r="B383" s="80"/>
      <c r="C383" s="80"/>
      <c r="D383" s="126"/>
      <c r="E383" s="80"/>
    </row>
    <row r="384" spans="2:5">
      <c r="B384" s="80"/>
      <c r="C384" s="80"/>
      <c r="D384" s="126"/>
      <c r="E384" s="80"/>
    </row>
    <row r="385" spans="2:5">
      <c r="B385" s="80"/>
      <c r="C385" s="80"/>
      <c r="D385" s="126"/>
      <c r="E385" s="80"/>
    </row>
    <row r="386" spans="2:5">
      <c r="B386" s="80"/>
      <c r="C386" s="80"/>
      <c r="D386" s="126"/>
      <c r="E386" s="80"/>
    </row>
    <row r="387" spans="2:5">
      <c r="B387" s="80"/>
      <c r="C387" s="80"/>
      <c r="D387" s="126"/>
      <c r="E387" s="80"/>
    </row>
    <row r="388" spans="2:5">
      <c r="B388" s="80"/>
      <c r="C388" s="80"/>
      <c r="D388" s="126"/>
      <c r="E388" s="80"/>
    </row>
    <row r="389" spans="2:5">
      <c r="B389" s="80"/>
      <c r="C389" s="80"/>
      <c r="D389" s="126"/>
      <c r="E389" s="80"/>
    </row>
    <row r="390" spans="2:5">
      <c r="B390" s="80"/>
      <c r="C390" s="80"/>
      <c r="D390" s="126"/>
      <c r="E390" s="80"/>
    </row>
    <row r="391" spans="2:5">
      <c r="B391" s="80"/>
      <c r="C391" s="80"/>
      <c r="D391" s="126"/>
      <c r="E391" s="80"/>
    </row>
    <row r="392" spans="2:5">
      <c r="B392" s="80"/>
      <c r="C392" s="80"/>
      <c r="D392" s="126"/>
      <c r="E392" s="80"/>
    </row>
    <row r="393" spans="2:5">
      <c r="B393" s="80"/>
      <c r="C393" s="80"/>
      <c r="D393" s="126"/>
      <c r="E393" s="80"/>
    </row>
    <row r="394" spans="2:5">
      <c r="B394" s="80"/>
      <c r="C394" s="80"/>
      <c r="D394" s="126"/>
      <c r="E394" s="80"/>
    </row>
    <row r="395" spans="2:5">
      <c r="B395" s="80"/>
      <c r="C395" s="80"/>
      <c r="D395" s="126"/>
      <c r="E395" s="80"/>
    </row>
    <row r="396" spans="2:5">
      <c r="B396" s="80"/>
      <c r="C396" s="80"/>
      <c r="D396" s="126"/>
      <c r="E396" s="80"/>
    </row>
    <row r="397" spans="2:5">
      <c r="B397" s="80"/>
      <c r="C397" s="80"/>
      <c r="D397" s="126"/>
      <c r="E397" s="80"/>
    </row>
    <row r="398" spans="2:5">
      <c r="B398" s="80"/>
      <c r="C398" s="80"/>
      <c r="D398" s="126"/>
      <c r="E398" s="80"/>
    </row>
    <row r="399" spans="2:5">
      <c r="B399" s="80"/>
      <c r="C399" s="80"/>
      <c r="D399" s="126"/>
      <c r="E399" s="80"/>
    </row>
    <row r="400" spans="2:5">
      <c r="B400" s="80"/>
      <c r="C400" s="80"/>
      <c r="D400" s="126"/>
      <c r="E400" s="80"/>
    </row>
    <row r="401" spans="2:5">
      <c r="B401" s="80"/>
      <c r="C401" s="80"/>
      <c r="D401" s="126"/>
      <c r="E401" s="80"/>
    </row>
    <row r="402" spans="2:5">
      <c r="B402" s="80"/>
      <c r="C402" s="80"/>
      <c r="D402" s="126"/>
      <c r="E402" s="80"/>
    </row>
    <row r="403" spans="2:5">
      <c r="B403" s="80"/>
      <c r="C403" s="80"/>
      <c r="D403" s="126"/>
      <c r="E403" s="80"/>
    </row>
    <row r="404" spans="2:5">
      <c r="B404" s="80"/>
      <c r="C404" s="80"/>
      <c r="D404" s="126"/>
      <c r="E404" s="80"/>
    </row>
    <row r="405" spans="2:5">
      <c r="B405" s="80"/>
      <c r="C405" s="80"/>
      <c r="D405" s="126"/>
      <c r="E405" s="80"/>
    </row>
    <row r="406" spans="2:5">
      <c r="B406" s="80"/>
      <c r="C406" s="80"/>
      <c r="D406" s="126"/>
      <c r="E406" s="80"/>
    </row>
    <row r="407" spans="2:5">
      <c r="B407" s="80"/>
      <c r="C407" s="80"/>
      <c r="D407" s="126"/>
      <c r="E407" s="80"/>
    </row>
    <row r="408" spans="2:5">
      <c r="B408" s="80"/>
      <c r="C408" s="80"/>
      <c r="D408" s="126"/>
      <c r="E408" s="80"/>
    </row>
    <row r="409" spans="2:5">
      <c r="B409" s="80"/>
      <c r="C409" s="80"/>
      <c r="D409" s="126"/>
      <c r="E409" s="80"/>
    </row>
    <row r="410" spans="2:5">
      <c r="B410" s="80"/>
      <c r="C410" s="80"/>
      <c r="D410" s="126"/>
      <c r="E410" s="80"/>
    </row>
    <row r="411" spans="2:5">
      <c r="B411" s="80"/>
      <c r="C411" s="80"/>
      <c r="D411" s="126"/>
      <c r="E411" s="80"/>
    </row>
    <row r="412" spans="2:5">
      <c r="B412" s="80"/>
      <c r="C412" s="80"/>
      <c r="D412" s="126"/>
      <c r="E412" s="80"/>
    </row>
    <row r="413" spans="2:5">
      <c r="B413" s="80"/>
      <c r="C413" s="80"/>
      <c r="D413" s="126"/>
      <c r="E413" s="80"/>
    </row>
    <row r="414" spans="2:5">
      <c r="B414" s="80"/>
      <c r="C414" s="80"/>
      <c r="D414" s="126"/>
      <c r="E414" s="80"/>
    </row>
    <row r="415" spans="2:5">
      <c r="B415" s="80"/>
      <c r="C415" s="80"/>
      <c r="D415" s="126"/>
      <c r="E415" s="80"/>
    </row>
    <row r="416" spans="2:5">
      <c r="B416" s="80"/>
      <c r="C416" s="80"/>
      <c r="D416" s="126"/>
      <c r="E416" s="80"/>
    </row>
    <row r="417" spans="2:5">
      <c r="B417" s="80"/>
      <c r="C417" s="80"/>
      <c r="D417" s="126"/>
      <c r="E417" s="80"/>
    </row>
    <row r="418" spans="2:5">
      <c r="B418" s="80"/>
      <c r="C418" s="80"/>
      <c r="D418" s="126"/>
      <c r="E418" s="80"/>
    </row>
    <row r="419" spans="2:5">
      <c r="B419" s="80"/>
      <c r="C419" s="80"/>
      <c r="D419" s="126"/>
      <c r="E419" s="80"/>
    </row>
    <row r="420" spans="2:5">
      <c r="B420" s="80"/>
      <c r="C420" s="80"/>
      <c r="D420" s="126"/>
      <c r="E420" s="80"/>
    </row>
    <row r="421" spans="2:5">
      <c r="B421" s="80"/>
      <c r="C421" s="80"/>
      <c r="D421" s="126"/>
      <c r="E421" s="80"/>
    </row>
    <row r="422" spans="2:5">
      <c r="B422" s="80"/>
      <c r="C422" s="80"/>
      <c r="D422" s="126"/>
      <c r="E422" s="80"/>
    </row>
    <row r="423" spans="2:5">
      <c r="B423" s="80"/>
      <c r="C423" s="80"/>
      <c r="D423" s="126"/>
      <c r="E423" s="80"/>
    </row>
    <row r="424" spans="2:5">
      <c r="B424" s="80"/>
      <c r="C424" s="80"/>
      <c r="D424" s="126"/>
      <c r="E424" s="80"/>
    </row>
    <row r="425" spans="2:5">
      <c r="B425" s="80"/>
      <c r="C425" s="80"/>
      <c r="D425" s="126"/>
      <c r="E425" s="80"/>
    </row>
    <row r="426" spans="2:5">
      <c r="B426" s="80"/>
      <c r="C426" s="80"/>
      <c r="D426" s="126"/>
      <c r="E426" s="80"/>
    </row>
    <row r="427" spans="2:5">
      <c r="B427" s="80"/>
      <c r="C427" s="80"/>
      <c r="D427" s="126"/>
      <c r="E427" s="80"/>
    </row>
    <row r="428" spans="2:5">
      <c r="B428" s="80"/>
      <c r="C428" s="80"/>
      <c r="D428" s="126"/>
      <c r="E428" s="80"/>
    </row>
    <row r="429" spans="2:5">
      <c r="B429" s="80"/>
      <c r="C429" s="80"/>
      <c r="D429" s="126"/>
      <c r="E429" s="80"/>
    </row>
    <row r="430" spans="2:5">
      <c r="B430" s="80"/>
      <c r="C430" s="80"/>
      <c r="D430" s="126"/>
      <c r="E430" s="80"/>
    </row>
  </sheetData>
  <sheetProtection password="CC3D" sheet="1" selectLockedCells="1"/>
  <mergeCells count="51">
    <mergeCell ref="E72:E74"/>
    <mergeCell ref="B72:B74"/>
    <mergeCell ref="B57:B59"/>
    <mergeCell ref="E57:E59"/>
    <mergeCell ref="E63:E65"/>
    <mergeCell ref="B63:B65"/>
    <mergeCell ref="E66:E68"/>
    <mergeCell ref="B66:B68"/>
    <mergeCell ref="B60:B62"/>
    <mergeCell ref="E60:E62"/>
    <mergeCell ref="B2:E2"/>
    <mergeCell ref="D75:E75"/>
    <mergeCell ref="B76:E76"/>
    <mergeCell ref="E3:E5"/>
    <mergeCell ref="B3:B5"/>
    <mergeCell ref="B6:B8"/>
    <mergeCell ref="E6:E8"/>
    <mergeCell ref="B9:B11"/>
    <mergeCell ref="E9:E11"/>
    <mergeCell ref="E12:E14"/>
    <mergeCell ref="B12:B14"/>
    <mergeCell ref="B15:B17"/>
    <mergeCell ref="E15:E17"/>
    <mergeCell ref="B18:B20"/>
    <mergeCell ref="E69:E71"/>
    <mergeCell ref="B69:B71"/>
    <mergeCell ref="E18:E20"/>
    <mergeCell ref="E21:E23"/>
    <mergeCell ref="B21:B23"/>
    <mergeCell ref="E24:E26"/>
    <mergeCell ref="B24:B26"/>
    <mergeCell ref="E27:E29"/>
    <mergeCell ref="B27:B29"/>
    <mergeCell ref="B30:B32"/>
    <mergeCell ref="E30:E32"/>
    <mergeCell ref="B33:B35"/>
    <mergeCell ref="E33:E35"/>
    <mergeCell ref="B36:B38"/>
    <mergeCell ref="E36:E38"/>
    <mergeCell ref="B39:B41"/>
    <mergeCell ref="E39:E41"/>
    <mergeCell ref="E51:E53"/>
    <mergeCell ref="B51:B53"/>
    <mergeCell ref="E54:E56"/>
    <mergeCell ref="B54:B56"/>
    <mergeCell ref="E42:E44"/>
    <mergeCell ref="B42:B44"/>
    <mergeCell ref="E45:E47"/>
    <mergeCell ref="B45:B47"/>
    <mergeCell ref="E48:E50"/>
    <mergeCell ref="B48:B50"/>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已命名的範圍</vt:lpstr>
      </vt:variant>
      <vt:variant>
        <vt:i4>27</vt:i4>
      </vt:variant>
    </vt:vector>
  </HeadingPairs>
  <TitlesOfParts>
    <vt:vector size="54"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15-17</vt:lpstr>
      <vt:lpstr>Page 18-29</vt:lpstr>
      <vt:lpstr>Page 30-31</vt:lpstr>
      <vt:lpstr>Page 32-38</vt:lpstr>
      <vt:lpstr>Page 39</vt:lpstr>
      <vt:lpstr>Page 40</vt:lpstr>
      <vt:lpstr>Page 41</vt:lpstr>
      <vt:lpstr>Page 42</vt:lpstr>
      <vt:lpstr>Page 43</vt:lpstr>
      <vt:lpstr>Page 44</vt:lpstr>
      <vt:lpstr>Page 45</vt:lpstr>
      <vt:lpstr>Page 46</vt:lpstr>
      <vt:lpstr>Page 47</vt:lpstr>
      <vt:lpstr>Page 48</vt:lpstr>
      <vt:lpstr>COVER!Print_Area</vt:lpstr>
      <vt:lpstr>'Page 1'!Print_Area</vt:lpstr>
      <vt:lpstr>'Page 10-11'!Print_Area</vt:lpstr>
      <vt:lpstr>'Page 12'!Print_Area</vt:lpstr>
      <vt:lpstr>'Page 13'!Print_Area</vt:lpstr>
      <vt:lpstr>'Page 14'!Print_Area</vt:lpstr>
      <vt:lpstr>'Page 15-17'!Print_Area</vt:lpstr>
      <vt:lpstr>'Page 18-29'!Print_Area</vt:lpstr>
      <vt:lpstr>'Page 2'!Print_Area</vt:lpstr>
      <vt:lpstr>'Page 3'!Print_Area</vt:lpstr>
      <vt:lpstr>'Page 30-31'!Print_Area</vt:lpstr>
      <vt:lpstr>'Page 32-38'!Print_Area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46'!Print_Area</vt:lpstr>
      <vt:lpstr>'Page 47'!Print_Area</vt:lpstr>
      <vt:lpstr>'Page 48'!Print_Area</vt:lpstr>
      <vt:lpstr>'Page 5'!Print_Area</vt:lpstr>
      <vt:lpstr>'Page 6-7'!Print_Area</vt:lpstr>
      <vt:lpstr>'Page 8'!Print_Area</vt:lpstr>
      <vt:lpstr>'Page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Sharon / ACO(FS)3</cp:lastModifiedBy>
  <cp:lastPrinted>2021-07-14T09:05:46Z</cp:lastPrinted>
  <dcterms:created xsi:type="dcterms:W3CDTF">2017-06-27T03:48:01Z</dcterms:created>
  <dcterms:modified xsi:type="dcterms:W3CDTF">2021-11-23T06:32:33Z</dcterms:modified>
</cp:coreProperties>
</file>